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3"/>
  </bookViews>
  <sheets>
    <sheet name="A.1. Ppto Resumen CA_IA_SA_AH" sheetId="1" r:id="rId1"/>
    <sheet name="A.2 Desglose Ppto. CA_IA_SA_FA" sheetId="2" r:id="rId2"/>
    <sheet name="A.3 Identificación Formulación" sheetId="3" r:id="rId3"/>
    <sheet name="A.4. Ppto. Personal CA_IA_SA_FA" sheetId="4" r:id="rId4"/>
  </sheets>
  <definedNames>
    <definedName name="_xlfn.IFERROR" hidden="1">#NAME?</definedName>
    <definedName name="_xlnm.Print_Area" localSheetId="0">'A.1. Ppto Resumen CA_IA_SA_AH'!$A$1:$F$42</definedName>
    <definedName name="_xlnm.Print_Area" localSheetId="1">'A.2 Desglose Ppto. CA_IA_SA_FA'!$A$1:$J$139</definedName>
    <definedName name="_xlnm.Print_Area" localSheetId="2">'A.3 Identificación Formulación'!$A$1:$Q$35</definedName>
    <definedName name="_xlnm.Print_Area" localSheetId="3">'A.4. Ppto. Personal CA_IA_SA_FA'!$A$1:$T$34</definedName>
  </definedNames>
  <calcPr fullCalcOnLoad="1"/>
</workbook>
</file>

<file path=xl/sharedStrings.xml><?xml version="1.0" encoding="utf-8"?>
<sst xmlns="http://schemas.openxmlformats.org/spreadsheetml/2006/main" count="312" uniqueCount="153">
  <si>
    <t>PARTIDAS</t>
  </si>
  <si>
    <t>AEXCID</t>
  </si>
  <si>
    <t>ENTIDAD SOLICITANTE</t>
  </si>
  <si>
    <t xml:space="preserve">A.- TOTAL GASTOS DIRECTOS </t>
  </si>
  <si>
    <t>A.2.- Terrenos e inmuebles</t>
  </si>
  <si>
    <t xml:space="preserve">     A.2.a.- Adquisición de terrenos / inmuebles</t>
  </si>
  <si>
    <t xml:space="preserve">     A.2.b.- Alquiler de terrenos / inmuebles</t>
  </si>
  <si>
    <t>A.3.- Construcciones / reformas de inmuebles</t>
  </si>
  <si>
    <t>A.4.- Equipos, materiales y suministros</t>
  </si>
  <si>
    <t xml:space="preserve">     A.4.a.- Adquisición de inventariable</t>
  </si>
  <si>
    <t xml:space="preserve">     A.4.b.- Alquiler de inventariable</t>
  </si>
  <si>
    <t xml:space="preserve">     A.4.c.- Consumibles</t>
  </si>
  <si>
    <t>A.6.- Viajes, alojamientos y dietas</t>
  </si>
  <si>
    <t>A.7.- Servicios técnicos y profesionales</t>
  </si>
  <si>
    <t>TOTAL GENERAL</t>
  </si>
  <si>
    <t>PORCENTAJE SOBRE TOTALES</t>
  </si>
  <si>
    <t>Cantidad</t>
  </si>
  <si>
    <t>unidad de medida</t>
  </si>
  <si>
    <t>coste unitario en euros</t>
  </si>
  <si>
    <t>TOTAL</t>
  </si>
  <si>
    <t>Concepto 1</t>
  </si>
  <si>
    <t>Concepto 2</t>
  </si>
  <si>
    <t>Concepto 3</t>
  </si>
  <si>
    <t>Concepto 4</t>
  </si>
  <si>
    <t>,,,,</t>
  </si>
  <si>
    <t>A.  TOTAL GASTOS DIRECTOS</t>
  </si>
  <si>
    <t>Coste Total del Proyecto</t>
  </si>
  <si>
    <t>Nº de orden</t>
  </si>
  <si>
    <t>Concepto</t>
  </si>
  <si>
    <t>Fechas</t>
  </si>
  <si>
    <t>Lugar</t>
  </si>
  <si>
    <t>Pago en moneda local</t>
  </si>
  <si>
    <t>Pago en moneda intermedia</t>
  </si>
  <si>
    <t>Gasto</t>
  </si>
  <si>
    <t>Pago</t>
  </si>
  <si>
    <t>COFINANCIADORES DEL GASTO 
(Detallar importe en euros por cofinanciador)</t>
  </si>
  <si>
    <t>DENOMINACIÓN DEL PUESTO</t>
  </si>
  <si>
    <t>% DEDICACIÓN DE JORNADA LABORAL MEDIO AL PROYECTO</t>
  </si>
  <si>
    <t>SEGURIDAD SOCIAL MENSUAL A CARGO DE LA ENTIDAD IMPUTADA AL PROYECTO [5]</t>
  </si>
  <si>
    <t>TOTAL CONTRIBUCIÓN DINERARIA</t>
  </si>
  <si>
    <t>OTROS (Especificar)</t>
  </si>
  <si>
    <t>TOTAL APORTACIONES DINERARIAS POR COFINANCIADORES</t>
  </si>
  <si>
    <t>NATURALEZA DEL GASTO</t>
  </si>
  <si>
    <t>Equipos, materiales y suministros</t>
  </si>
  <si>
    <t>Servicios ténicos y profesionales</t>
  </si>
  <si>
    <t xml:space="preserve">Aportaciones dinerarias </t>
  </si>
  <si>
    <t xml:space="preserve">     A.5.a.- Personal Local</t>
  </si>
  <si>
    <t xml:space="preserve">     A.5.c.- Personal Expatriado</t>
  </si>
  <si>
    <t>A.9.- Fondo rotatorio</t>
  </si>
  <si>
    <t>Aportaciones dinerarias</t>
  </si>
  <si>
    <t>A.1.- Identificación y formulación [1]</t>
  </si>
  <si>
    <t>SOCIO LOCAL</t>
  </si>
  <si>
    <t>Socio Local</t>
  </si>
  <si>
    <t>,,,</t>
  </si>
  <si>
    <t>A.11.- Gastos financieros, notariales, registrales y de garantía bancaria</t>
  </si>
  <si>
    <t>A.13.- Otros gastos</t>
  </si>
  <si>
    <t xml:space="preserve"> [1] Los gastos imputados a la AEXCID tendrán un límite del 1 % de la subvención. Esta partida se desglosará en el cuadro A.3.</t>
  </si>
  <si>
    <t>A.2. DESGLOSE PRESUPUESTARIO. Se presentará el desglose presupuestario detallando los conceptos, cantidades y costes que integran cada una de las partidas recogidas en el Presupuesto Resumen. (Partidas presupuestarias desglosadas por conceptos).</t>
  </si>
  <si>
    <t>A.1. PRESUPUESTO RESUMEN EN EUROS. Indicar partidas y su distribución por cada entidad cofinanciadora.</t>
  </si>
  <si>
    <t>Nº de documento</t>
  </si>
  <si>
    <t>[1] Tipos de documentos contemplados: facturas, recibos, nóminas y otros documentos acreditativos de gasto y/o pago.</t>
  </si>
  <si>
    <t>Tipo de documento [1]</t>
  </si>
  <si>
    <t>APORTACIONES DINERARIAS</t>
  </si>
  <si>
    <t xml:space="preserve">    A.2.b.- Alquiler de terrenos / inmuebles</t>
  </si>
  <si>
    <t xml:space="preserve">TOTAL </t>
  </si>
  <si>
    <t>[6] Máximo 14 mensualidades para un período de 12 meses.</t>
  </si>
  <si>
    <t>AEXCID [9]</t>
  </si>
  <si>
    <t>[4] La suma de las 4 columnas debe ser igual a  (total salario bruto mensual) x (% de dedicación de jornada laboral medio al proyecto).</t>
  </si>
  <si>
    <t xml:space="preserve">AEXCID </t>
  </si>
  <si>
    <t>SALARIO MENSUAL BRUTO IMPUTADO AL PROYECTO [4]</t>
  </si>
  <si>
    <t>Nº DE MENSUALIDADES DE SALARIO IMPUTADAS AL PROYECTO [6]</t>
  </si>
  <si>
    <t>Nº DE MENSUALIDADES DE SEGURIDAD SOCIAL IMPUTADAS AL PROYECTO [7]</t>
  </si>
  <si>
    <t>TOTAL GASTOS DE PERSONAL [8]</t>
  </si>
  <si>
    <t>[8] El resultado a consignarse en esta columna debe ser igual a (salario mensual bruto imputado al proyecto) x (número de mensualidades de salario imputadas para el proyecto) + (seguridad social mensual a cargo de la entidad imputada al proyecto) x (número de mensualidades de seguridad social imputadas al proyecto).</t>
  </si>
  <si>
    <t>[7] Máximo 12 mensualidades para un período de 12 meses.</t>
  </si>
  <si>
    <t>[3] Debe contener el importe de Seguridad Social que la entidad abona mensualmente por cada trabajador/a.</t>
  </si>
  <si>
    <t xml:space="preserve">[2] Debe contener el salario bruto total que la entidad abona mensualmente al trabajador/a. </t>
  </si>
  <si>
    <t>[1] Tantas filas por cada tipo de recursos humanos, como trabajadores/as distintos/as  vayan a intervenir en la ejecución del proyecto.</t>
  </si>
  <si>
    <t>Medio de pago [2]</t>
  </si>
  <si>
    <t xml:space="preserve">[2] Transferencia, cheque o efectivo. En caso de cheque indicar el número del mismo. </t>
  </si>
  <si>
    <t>Total contravalor en euros [3]</t>
  </si>
  <si>
    <t>[3] En el caso de gastos y/o pagos en euros, sólo rellenar esta columna</t>
  </si>
  <si>
    <t>Entidad Solicitante</t>
  </si>
  <si>
    <t>OTROS (Especificar) [10]</t>
  </si>
  <si>
    <t>[10] Añadir tantas columnas como cofinanciadores distintos tenga el proyecto.</t>
  </si>
  <si>
    <t>[4] Añadir tantas columnas como cofinanciadores distintos tenga el proyecto.</t>
  </si>
  <si>
    <t xml:space="preserve">Otros (especificar) [4] </t>
  </si>
  <si>
    <t>Personal [5]</t>
  </si>
  <si>
    <t>A.5.- Personal</t>
  </si>
  <si>
    <t xml:space="preserve">A.5.- Personal </t>
  </si>
  <si>
    <t xml:space="preserve">     A.5.b.- Personal en Sede en Extremadura </t>
  </si>
  <si>
    <t xml:space="preserve">OTROS (especificar) </t>
  </si>
  <si>
    <t xml:space="preserve">A.1.- Identificación y formulación </t>
  </si>
  <si>
    <t xml:space="preserve">     A.10.a.- Auditoría </t>
  </si>
  <si>
    <t>A.12.- Imprevistos</t>
  </si>
  <si>
    <t>TOTAL APORTACIONES POR COFINANCIADORES [6]</t>
  </si>
  <si>
    <t>Viajes, alojamientos y dietas</t>
  </si>
  <si>
    <t>[6] Los totales resultantes de esta fila deberán ser los que aparezcan en los totales de la partida de Identificación y formulación de la hoja A.1. Presupuesto Resumen y A.2. Desglose presupuestario.</t>
  </si>
  <si>
    <t xml:space="preserve">     A.5.d.- Personal Voluntario</t>
  </si>
  <si>
    <t>[5] La suma de las 4 columnas debe ser igual a (total seguridad social mensual a cargo de la entidad) x (% de dedicación de jornada laboral al proyecto). Deberá imputarse de manera proporcional al salario bruto imputado a cada financiador.</t>
  </si>
  <si>
    <t>B.  TOTAL GASTOS INDIRECTOS [1]</t>
  </si>
  <si>
    <t xml:space="preserve"> [1] Se deberán desglosar los tipos de gastos incluidos en esta partida.</t>
  </si>
  <si>
    <t>TOTAL SALARIO MENSUAL BRUTO [2]</t>
  </si>
  <si>
    <t>TOTAL SEGURIDAD SOCIAL MENSUAL A CARGO DE LA ENTIDAD [3]</t>
  </si>
  <si>
    <t>A.3. RELACIÓN DE GASTOS Y PAGOS RELATIVOS A LA PARTIDA DE IDENTIFICACIÓN Y FORMULACIÓN. Rellenar sólo en el caso de que se haya incluido en el presupuesto esta partida. 
(Art. 19.5.A.1. del Decreto 5 /2019, de 5 de febrero)</t>
  </si>
  <si>
    <t xml:space="preserve">     A.5.- Personal Becado</t>
  </si>
  <si>
    <t>Alquiler de vivienda</t>
  </si>
  <si>
    <t>TOTAL GASTOS DE VOLUNTARIO</t>
  </si>
  <si>
    <t>Importe Mensual</t>
  </si>
  <si>
    <t>Total Gastos de Seguro</t>
  </si>
  <si>
    <t>Total Gastos de Alquiler</t>
  </si>
  <si>
    <t xml:space="preserve">     A.10.b.- Evaluación Final</t>
  </si>
  <si>
    <t>A.8.- Funcionamiento [2]</t>
  </si>
  <si>
    <t xml:space="preserve"> [2] Los gastos imputados a la AEXCID por esta partida tendrán un límite del 2% de la subvención. Solo gastos del socio local.</t>
  </si>
  <si>
    <t xml:space="preserve">     A.10.a.- Auditoría  [3]</t>
  </si>
  <si>
    <t xml:space="preserve"> [3] La cuantía máxima imputable para Auditoría será del 3% de la subvención.</t>
  </si>
  <si>
    <t xml:space="preserve">     A.10.b.- Evaluación Final  [4]</t>
  </si>
  <si>
    <t xml:space="preserve"> [4] La cuantía máxima imputable para Evaluación final será del 5% de la subvención.</t>
  </si>
  <si>
    <t xml:space="preserve"> [5] La cuantía máxima imputable para Imprevistos será del 1% de la subvención.</t>
  </si>
  <si>
    <t>A.12.- Imprevistos [5]</t>
  </si>
  <si>
    <t>B.- TOTAL GASTOS INDIRECTOS [6]</t>
  </si>
  <si>
    <t>OTROS (especificar) [7]</t>
  </si>
  <si>
    <t>Número de meses</t>
  </si>
  <si>
    <t>[11] Personal sometido a la legislación laboral del país donde se ejecuta la intervención.</t>
  </si>
  <si>
    <t xml:space="preserve">[12] Que realiza su trabajo de forma permanente en Extremadura. </t>
  </si>
  <si>
    <t>[13] Personal con relación contractual con la entidad beneficiaria o socio local.</t>
  </si>
  <si>
    <t xml:space="preserve">[14] Personal de la entidad beneficiaria sometido a la legislación laboral española que presta sus servicios en el país donde se ejecuta la intervención. </t>
  </si>
  <si>
    <t>[15] Gastos derivados del cumplimiento del RD 519/2006, de 28 de abril por el que se establece el Estatuto de los cooperantes. Estos gastos no computarán para el límite de retribución mensual bruta. Añadir tantas filas como complementos distintos haya.</t>
  </si>
  <si>
    <t>[17] Gastos derivados del personal voluntario de la entidad beneficiaria y sus socias en agrupación cuando participen en el proyecto.</t>
  </si>
  <si>
    <t>[18] Rellenar tantas filas como número de voluntarios tenga el proyecto.</t>
  </si>
  <si>
    <t>[19] Se podrán incluir gastos de pólizas de seguro de accidentes, enfermedad y responsabilidad civil, siendo éste último obligatorio.</t>
  </si>
  <si>
    <t>PERSONAL LOCAL [11]</t>
  </si>
  <si>
    <t>PERSONAL EN SEDE EN EXTREMADURA [12]</t>
  </si>
  <si>
    <t>PERSONAL BECADO [13]</t>
  </si>
  <si>
    <t>PERSONAL EXPATRIADO [14]</t>
  </si>
  <si>
    <t>COMPLEMENTOS PERSONAL EXPATRIADO [15]</t>
  </si>
  <si>
    <t xml:space="preserve">Tipo de complemento [16] </t>
  </si>
  <si>
    <t>GASTOS PERSONAL VOLUNTARIO [17]</t>
  </si>
  <si>
    <t>VOLUNTARIO 1 [18]</t>
  </si>
  <si>
    <t>Gastos Seguro [19]</t>
  </si>
  <si>
    <t>VOLUNTARIO 2  [18]</t>
  </si>
  <si>
    <t xml:space="preserve"> [7] Añadir tantas columnas como cofinanciadores distintos tenga el proyecto.</t>
  </si>
  <si>
    <t xml:space="preserve">[5] Este personal no debe quedar reflejado en el cuadro A.4.  </t>
  </si>
  <si>
    <t>A.10.- Auditoria y Evaluación Final</t>
  </si>
  <si>
    <t xml:space="preserve">A.8.- Funcionamiento </t>
  </si>
  <si>
    <t xml:space="preserve"> [6] De acuerdo al artículo 19.5.B  del Decreto 5 /2019, de 5 de febrero, los gastos indirectos imputables a la AEXCID no superarán el 10% del importe de la subvención. En el caso de organismos internacionales de derecho público, estos gastos podrán representar hasta un 13% del importe de la subvención. </t>
  </si>
  <si>
    <t>[16] Indicar el tipo de complemento al que se refiere (Ej. vivienda, seguro, etc.).</t>
  </si>
  <si>
    <t xml:space="preserve">[9] La retribución mensual bruta del personal en sede y local imputada a la subvención de la AEXCID, se calculará tomando como base una retribución bruta anual que no excederá los 24.280 euros para un contrato a tiempo completo, con un máximo de 14 mensualidades para un periodo de 12 meses. La retribución mensual bruta del personal expatriado imputada a la subvención de la AEXCID, se calculará tomando como base una retribución bruta anual que no excederá los 30.800 euros para un contrato a tiempo completo, con un máximo de 14 mensualidades para un periodo de 12 meses.
Si la cantidad reflejada en la columna de total salario mensual bruto supera la retribución mensual bruta subvencionable, ésta se calculará aplicando el porcentaje correspondiente sobre el límite mensual subvencionable. </t>
  </si>
  <si>
    <t xml:space="preserve"> </t>
  </si>
  <si>
    <t xml:space="preserve">  </t>
  </si>
  <si>
    <t xml:space="preserve">A.4 DESLOSE PRESUPUESARIO DE PERSONAL (art. 19.5.A.5 Decreto 5/2019, de 5 de febrero) </t>
  </si>
  <si>
    <t xml:space="preserve">     A.5.b.- Personal en Sede en Extremadura [8]</t>
  </si>
  <si>
    <t>TIPOS DE PERSONAL IMPLICADOS EN LA EJECUCIÓN DEL PROYECTO [1]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</si>
</sst>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quot; de &quot;mmmm&quot; de &quot;yyyy"/>
    <numFmt numFmtId="171" formatCode="0.000"/>
    <numFmt numFmtId="172" formatCode="0.0"/>
    <numFmt numFmtId="173" formatCode="#,##0.0"/>
  </numFmts>
  <fonts count="56">
    <font>
      <sz val="11"/>
      <color theme="1"/>
      <name val="Calibri"/>
      <family val="2"/>
    </font>
    <font>
      <sz val="11"/>
      <color indexed="8"/>
      <name val="Calibri"/>
      <family val="2"/>
    </font>
    <font>
      <b/>
      <sz val="9"/>
      <name val="Arial"/>
      <family val="2"/>
    </font>
    <font>
      <sz val="9"/>
      <name val="Arial"/>
      <family val="2"/>
    </font>
    <font>
      <b/>
      <sz val="8"/>
      <name val="Arial"/>
      <family val="2"/>
    </font>
    <font>
      <b/>
      <u val="single"/>
      <sz val="9"/>
      <color indexed="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b/>
      <sz val="9"/>
      <color indexed="8"/>
      <name val="Arial"/>
      <family val="2"/>
    </font>
    <font>
      <sz val="8"/>
      <color indexed="8"/>
      <name val="Arial"/>
      <family val="2"/>
    </font>
    <font>
      <b/>
      <sz val="11"/>
      <name val="Calibri"/>
      <family val="2"/>
    </font>
    <font>
      <u val="single"/>
      <sz val="9"/>
      <color indexed="8"/>
      <name val="Arial"/>
      <family val="2"/>
    </font>
    <font>
      <b/>
      <sz val="11"/>
      <color indexed="8"/>
      <name val="Arial"/>
      <family val="2"/>
    </font>
    <font>
      <b/>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sz val="8"/>
      <color theme="1"/>
      <name val="Arial"/>
      <family val="2"/>
    </font>
    <font>
      <u val="single"/>
      <sz val="9"/>
      <color theme="1"/>
      <name val="Arial"/>
      <family val="2"/>
    </font>
    <font>
      <b/>
      <sz val="11"/>
      <color theme="1"/>
      <name val="Arial"/>
      <family val="2"/>
    </font>
    <font>
      <b/>
      <sz val="9"/>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FFFF"/>
        <bgColor indexed="64"/>
      </patternFill>
    </fill>
    <fill>
      <patternFill patternType="solid">
        <fgColor indexed="27"/>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rgb="FFD9D9D9"/>
        <bgColor indexed="64"/>
      </patternFill>
    </fill>
    <fill>
      <patternFill patternType="solid">
        <fgColor rgb="FFE5E5E5"/>
        <bgColor indexed="64"/>
      </patternFill>
    </fill>
  </fills>
  <borders count="1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color rgb="FF00000A"/>
      </left>
      <right style="hair">
        <color rgb="FF00000A"/>
      </right>
      <top style="hair">
        <color rgb="FF00000A"/>
      </top>
      <bottom style="hair">
        <color rgb="FF00000A"/>
      </bottom>
    </border>
    <border>
      <left style="hair">
        <color indexed="8"/>
      </left>
      <right style="hair">
        <color indexed="8"/>
      </right>
      <top style="medium"/>
      <bottom style="hair">
        <color indexed="8"/>
      </bottom>
    </border>
    <border>
      <left style="hair">
        <color indexed="8"/>
      </left>
      <right style="medium"/>
      <top style="hair">
        <color indexed="8"/>
      </top>
      <bottom style="hair">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bottom style="medium"/>
    </border>
    <border>
      <left/>
      <right style="medium">
        <color rgb="FF00000A"/>
      </right>
      <top style="medium"/>
      <bottom style="thin"/>
    </border>
    <border>
      <left/>
      <right style="medium">
        <color rgb="FF00000A"/>
      </right>
      <top style="thin"/>
      <bottom style="thin"/>
    </border>
    <border>
      <left/>
      <right style="medium">
        <color rgb="FF00000A"/>
      </right>
      <top style="thin"/>
      <bottom/>
    </border>
    <border>
      <left style="thick"/>
      <right>
        <color indexed="63"/>
      </right>
      <top style="hair">
        <color indexed="8"/>
      </top>
      <bottom style="hair">
        <color indexed="8"/>
      </bottom>
    </border>
    <border>
      <left style="thick"/>
      <right>
        <color indexed="63"/>
      </right>
      <top style="hair">
        <color indexed="8"/>
      </top>
      <bottom/>
    </border>
    <border>
      <left style="thick"/>
      <right/>
      <top/>
      <bottom style="hair">
        <color indexed="8"/>
      </bottom>
    </border>
    <border>
      <left style="thick"/>
      <right/>
      <top style="medium"/>
      <bottom style="medium"/>
    </border>
    <border>
      <left style="thick"/>
      <right/>
      <top style="medium"/>
      <bottom style="thick"/>
    </border>
    <border>
      <left style="medium"/>
      <right/>
      <top style="medium"/>
      <bottom style="medium"/>
    </border>
    <border>
      <left/>
      <right style="medium"/>
      <top style="medium"/>
      <bottom style="medium"/>
    </border>
    <border>
      <left style="thick"/>
      <right>
        <color indexed="63"/>
      </right>
      <top>
        <color indexed="63"/>
      </top>
      <bottom>
        <color indexed="63"/>
      </bottom>
    </border>
    <border>
      <left style="medium"/>
      <right style="medium"/>
      <top/>
      <bottom style="medium"/>
    </border>
    <border>
      <left style="medium"/>
      <right/>
      <top/>
      <bottom style="hair">
        <color rgb="FF000001"/>
      </bottom>
    </border>
    <border>
      <left style="medium">
        <color rgb="FF000001"/>
      </left>
      <right/>
      <top style="hair">
        <color rgb="FF000001"/>
      </top>
      <bottom style="hair">
        <color rgb="FF000001"/>
      </bottom>
    </border>
    <border>
      <left style="medium">
        <color rgb="FF000001"/>
      </left>
      <right/>
      <top/>
      <bottom style="hair">
        <color rgb="FF000001"/>
      </bottom>
    </border>
    <border>
      <left style="medium"/>
      <right>
        <color indexed="63"/>
      </right>
      <top>
        <color indexed="63"/>
      </top>
      <bottom>
        <color indexed="63"/>
      </bottom>
    </border>
    <border>
      <left/>
      <right style="medium">
        <color rgb="FF00000A"/>
      </right>
      <top>
        <color indexed="63"/>
      </top>
      <bottom style="thin"/>
    </border>
    <border>
      <left style="medium"/>
      <right style="medium"/>
      <top style="medium"/>
      <bottom style="hair">
        <color rgb="FF000001"/>
      </bottom>
    </border>
    <border>
      <left style="medium"/>
      <right style="hair"/>
      <top style="medium"/>
      <bottom style="hair">
        <color rgb="FF000001"/>
      </bottom>
    </border>
    <border>
      <left style="hair"/>
      <right style="hair"/>
      <top/>
      <bottom style="hair">
        <color rgb="FF000001"/>
      </bottom>
    </border>
    <border>
      <left style="hair"/>
      <right style="medium"/>
      <top style="medium"/>
      <bottom style="hair"/>
    </border>
    <border>
      <left style="hair"/>
      <right style="medium"/>
      <top/>
      <bottom style="hair">
        <color rgb="FF000001"/>
      </bottom>
    </border>
    <border>
      <left style="medium"/>
      <right style="hair"/>
      <top style="hair">
        <color rgb="FF000001"/>
      </top>
      <bottom style="medium"/>
    </border>
    <border>
      <left style="medium"/>
      <right style="medium"/>
      <top style="medium">
        <color rgb="FF000001"/>
      </top>
      <bottom style="medium"/>
    </border>
    <border>
      <left style="medium"/>
      <right style="medium"/>
      <top style="medium"/>
      <bottom/>
    </border>
    <border>
      <left style="medium"/>
      <right style="medium"/>
      <top/>
      <bottom/>
    </border>
    <border>
      <left/>
      <right style="medium">
        <color rgb="FF000001"/>
      </right>
      <top/>
      <bottom style="medium"/>
    </border>
    <border>
      <left/>
      <right/>
      <top style="medium"/>
      <bottom style="medium"/>
    </border>
    <border>
      <left/>
      <right style="medium"/>
      <top/>
      <bottom style="medium"/>
    </border>
    <border>
      <left style="hair">
        <color indexed="8"/>
      </left>
      <right style="medium"/>
      <top style="medium"/>
      <bottom style="hair">
        <color indexed="8"/>
      </bottom>
    </border>
    <border>
      <left style="hair">
        <color indexed="8"/>
      </left>
      <right>
        <color indexed="63"/>
      </right>
      <top style="medium"/>
      <bottom style="hair">
        <color indexed="8"/>
      </bottom>
    </border>
    <border>
      <left style="medium"/>
      <right style="thick"/>
      <top style="medium"/>
      <bottom style="hair">
        <color indexed="8"/>
      </bottom>
    </border>
    <border>
      <left style="hair">
        <color indexed="8"/>
      </left>
      <right style="hair">
        <color indexed="8"/>
      </right>
      <top style="hair">
        <color indexed="8"/>
      </top>
      <bottom style="hair">
        <color indexed="8"/>
      </bottom>
    </border>
    <border>
      <left style="medium"/>
      <right/>
      <top style="hair">
        <color indexed="8"/>
      </top>
      <bottom style="hair">
        <color indexed="8"/>
      </bottom>
    </border>
    <border>
      <left style="medium"/>
      <right style="hair">
        <color indexed="8"/>
      </right>
      <top style="hair">
        <color indexed="8"/>
      </top>
      <bottom style="hair">
        <color indexed="8"/>
      </bottom>
    </border>
    <border>
      <left/>
      <right/>
      <top style="hair">
        <color indexed="8"/>
      </top>
      <bottom style="hair">
        <color indexed="8"/>
      </bottom>
    </border>
    <border>
      <left>
        <color indexed="63"/>
      </left>
      <right style="medium"/>
      <top style="hair">
        <color indexed="8"/>
      </top>
      <bottom style="hair">
        <color indexed="8"/>
      </bottom>
    </border>
    <border>
      <left style="hair">
        <color indexed="8"/>
      </left>
      <right style="hair">
        <color indexed="8"/>
      </right>
      <top style="hair">
        <color indexed="8"/>
      </top>
      <bottom/>
    </border>
    <border>
      <left style="hair">
        <color indexed="8"/>
      </left>
      <right style="medium"/>
      <top style="hair">
        <color indexed="8"/>
      </top>
      <bottom/>
    </border>
    <border>
      <left style="medium"/>
      <right>
        <color indexed="63"/>
      </right>
      <top style="hair">
        <color indexed="8"/>
      </top>
      <bottom/>
    </border>
    <border>
      <left style="medium"/>
      <right style="hair">
        <color indexed="8"/>
      </right>
      <top style="hair">
        <color indexed="8"/>
      </top>
      <bottom/>
    </border>
    <border>
      <left style="hair">
        <color indexed="8"/>
      </left>
      <right style="hair">
        <color indexed="8"/>
      </right>
      <top style="hair">
        <color indexed="8"/>
      </top>
      <bottom style="medium"/>
    </border>
    <border>
      <left style="hair">
        <color indexed="8"/>
      </left>
      <right style="medium"/>
      <top style="hair">
        <color indexed="8"/>
      </top>
      <bottom style="medium"/>
    </border>
    <border>
      <left style="medium"/>
      <right>
        <color indexed="63"/>
      </right>
      <top style="hair">
        <color indexed="8"/>
      </top>
      <bottom style="medium"/>
    </border>
    <border>
      <left style="medium"/>
      <right style="hair">
        <color indexed="8"/>
      </right>
      <top style="hair">
        <color indexed="8"/>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color indexed="8"/>
      </left>
      <right style="hair">
        <color indexed="8"/>
      </right>
      <top/>
      <bottom style="hair">
        <color indexed="8"/>
      </bottom>
    </border>
    <border>
      <left style="hair">
        <color indexed="8"/>
      </left>
      <right style="medium"/>
      <top/>
      <bottom style="hair">
        <color indexed="8"/>
      </bottom>
    </border>
    <border>
      <left style="medium"/>
      <right/>
      <top/>
      <bottom style="hair">
        <color indexed="8"/>
      </bottom>
    </border>
    <border>
      <left style="medium"/>
      <right style="hair">
        <color indexed="8"/>
      </right>
      <top/>
      <bottom style="hair">
        <color indexed="8"/>
      </bottom>
    </border>
    <border>
      <left style="medium"/>
      <right style="thin"/>
      <top style="medium"/>
      <bottom style="thick"/>
    </border>
    <border>
      <left style="thin"/>
      <right style="thin"/>
      <top style="medium"/>
      <bottom style="thick"/>
    </border>
    <border>
      <left style="thin"/>
      <right style="medium"/>
      <top style="medium"/>
      <bottom style="thick"/>
    </border>
    <border>
      <left style="medium"/>
      <right/>
      <top style="medium"/>
      <bottom style="thick"/>
    </border>
    <border>
      <left style="medium"/>
      <right style="thick"/>
      <top style="medium"/>
      <bottom style="thick"/>
    </border>
    <border>
      <left style="thick">
        <color rgb="FF000000"/>
      </left>
      <right style="thick">
        <color rgb="FF000000"/>
      </right>
      <top style="medium">
        <color rgb="FF000000"/>
      </top>
      <bottom style="thin">
        <color rgb="FF000000"/>
      </bottom>
    </border>
    <border>
      <left style="thick">
        <color rgb="FF000000"/>
      </left>
      <right style="thin">
        <color rgb="FF000000"/>
      </right>
      <top/>
      <bottom style="thin">
        <color rgb="FF000000"/>
      </bottom>
    </border>
    <border>
      <left style="medium">
        <color rgb="FF000000"/>
      </left>
      <right style="thick">
        <color rgb="FF000000"/>
      </right>
      <top style="medium">
        <color rgb="FF000000"/>
      </top>
      <bottom style="thin"/>
    </border>
    <border>
      <left style="thick">
        <color rgb="FF000000"/>
      </left>
      <right style="thick">
        <color rgb="FF000000"/>
      </right>
      <top style="thin">
        <color rgb="FF000000"/>
      </top>
      <bottom style="thin">
        <color rgb="FF000000"/>
      </bottom>
    </border>
    <border>
      <left style="thick">
        <color rgb="FF000000"/>
      </left>
      <right style="hair">
        <color rgb="FF000000"/>
      </right>
      <top style="thin">
        <color rgb="FF000000"/>
      </top>
      <bottom style="hair">
        <color rgb="FF000000"/>
      </bottom>
    </border>
    <border>
      <left style="medium">
        <color rgb="FF000000"/>
      </left>
      <right style="thick">
        <color rgb="FF000000"/>
      </right>
      <top/>
      <bottom style="hair">
        <color rgb="FF000000"/>
      </bottom>
    </border>
    <border>
      <left style="thick">
        <color rgb="FF000000"/>
      </left>
      <right style="hair">
        <color rgb="FF000000"/>
      </right>
      <top style="hair">
        <color rgb="FF000000"/>
      </top>
      <bottom style="hair">
        <color rgb="FF000000"/>
      </bottom>
    </border>
    <border>
      <left style="medium">
        <color rgb="FF000000"/>
      </left>
      <right style="thick">
        <color rgb="FF000000"/>
      </right>
      <top style="hair">
        <color rgb="FF000000"/>
      </top>
      <bottom style="hair">
        <color rgb="FF000000"/>
      </bottom>
    </border>
    <border>
      <left style="thick">
        <color rgb="FF000000"/>
      </left>
      <right>
        <color indexed="63"/>
      </right>
      <top style="hair">
        <color rgb="FF000000"/>
      </top>
      <bottom style="hair">
        <color rgb="FF000000"/>
      </bottom>
    </border>
    <border>
      <left style="thick">
        <color rgb="FF000000"/>
      </left>
      <right style="hair">
        <color rgb="FF000000"/>
      </right>
      <top style="hair">
        <color rgb="FF000000"/>
      </top>
      <bottom style="thin">
        <color rgb="FF000000"/>
      </bottom>
    </border>
    <border>
      <left style="thick">
        <color rgb="FF000000"/>
      </left>
      <right style="thick">
        <color rgb="FF000000"/>
      </right>
      <top style="thin">
        <color rgb="FF000000"/>
      </top>
      <bottom style="medium">
        <color rgb="FF000000"/>
      </bottom>
    </border>
    <border>
      <left style="thick">
        <color rgb="FF000000"/>
      </left>
      <right style="thin">
        <color rgb="FF000000"/>
      </right>
      <top style="thin">
        <color rgb="FF000000"/>
      </top>
      <bottom style="medium">
        <color rgb="FF000000"/>
      </bottom>
    </border>
    <border>
      <left style="medium">
        <color rgb="FF000000"/>
      </left>
      <right style="thick">
        <color rgb="FF000000"/>
      </right>
      <top style="thin">
        <color rgb="FF000000"/>
      </top>
      <bottom style="medium">
        <color rgb="FF000000"/>
      </bottom>
    </border>
    <border>
      <left style="thick">
        <color rgb="FF000000"/>
      </left>
      <right style="thick">
        <color rgb="FF000000"/>
      </right>
      <top style="medium">
        <color rgb="FF000000"/>
      </top>
      <bottom style="medium">
        <color rgb="FF000000"/>
      </bottom>
    </border>
    <border>
      <left style="thick">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right style="thick">
        <color rgb="FF000000"/>
      </right>
      <top style="medium">
        <color rgb="FF000000"/>
      </top>
      <bottom style="medium">
        <color rgb="FF000000"/>
      </bottom>
    </border>
    <border>
      <left style="thick">
        <color rgb="FF000000"/>
      </left>
      <right/>
      <top/>
      <bottom style="thick">
        <color rgb="FF000000"/>
      </bottom>
    </border>
    <border>
      <left style="medium">
        <color rgb="FF000000"/>
      </left>
      <right style="medium">
        <color rgb="FF000000"/>
      </right>
      <top/>
      <bottom style="thick">
        <color rgb="FF000000"/>
      </bottom>
    </border>
    <border>
      <left style="medium">
        <color rgb="FF000000"/>
      </left>
      <right style="medium">
        <color rgb="FF000000"/>
      </right>
      <top style="medium">
        <color rgb="FF000000"/>
      </top>
      <bottom style="thick">
        <color rgb="FF000000"/>
      </bottom>
    </border>
    <border>
      <left/>
      <right style="thick">
        <color rgb="FF000000"/>
      </right>
      <top/>
      <bottom style="thick">
        <color rgb="FF000000"/>
      </bottom>
    </border>
    <border>
      <left style="medium"/>
      <right style="medium">
        <color rgb="FF000001"/>
      </right>
      <top style="medium"/>
      <bottom style="hair">
        <color rgb="FF000001"/>
      </bottom>
    </border>
    <border>
      <left style="medium"/>
      <right/>
      <top style="medium"/>
      <bottom style="hair">
        <color rgb="FF000001"/>
      </bottom>
    </border>
    <border>
      <left>
        <color indexed="63"/>
      </left>
      <right style="medium">
        <color rgb="FF000001"/>
      </right>
      <top>
        <color indexed="63"/>
      </top>
      <bottom style="hair">
        <color rgb="FF000001"/>
      </bottom>
    </border>
    <border>
      <left/>
      <right style="medium">
        <color rgb="FF000001"/>
      </right>
      <top style="medium"/>
      <bottom style="hair">
        <color rgb="FF000001"/>
      </bottom>
    </border>
    <border>
      <left style="medium"/>
      <right style="hair">
        <color indexed="8"/>
      </right>
      <top style="medium"/>
      <bottom style="hair">
        <color indexed="8"/>
      </bottom>
    </border>
    <border>
      <left style="medium"/>
      <right/>
      <top style="medium"/>
      <bottom style="hair">
        <color indexed="8"/>
      </bottom>
    </border>
    <border>
      <left style="hair"/>
      <right/>
      <top style="medium"/>
      <bottom style="hair">
        <color indexed="8"/>
      </bottom>
    </border>
    <border>
      <left style="hair">
        <color indexed="8"/>
      </left>
      <right style="medium"/>
      <top style="hair"/>
      <bottom style="hair">
        <color indexed="8"/>
      </bottom>
    </border>
    <border>
      <left style="medium"/>
      <right style="thick"/>
      <top style="medium"/>
      <bottom style="medium"/>
    </border>
    <border>
      <left style="medium">
        <color rgb="FF00000A"/>
      </left>
      <right style="medium">
        <color rgb="FF00000A"/>
      </right>
      <top style="medium"/>
      <bottom style="hair">
        <color rgb="FF00000A"/>
      </bottom>
    </border>
    <border>
      <left/>
      <right style="medium">
        <color rgb="FF00000A"/>
      </right>
      <top style="medium"/>
      <bottom style="hair">
        <color rgb="FF00000A"/>
      </bottom>
    </border>
    <border>
      <left style="medium">
        <color rgb="FF00000A"/>
      </left>
      <right style="hair"/>
      <top style="medium"/>
      <bottom style="hair">
        <color rgb="FF00000A"/>
      </bottom>
    </border>
    <border>
      <left/>
      <right/>
      <top style="medium"/>
      <bottom style="hair">
        <color rgb="FF00000A"/>
      </bottom>
    </border>
    <border>
      <left style="hair">
        <color rgb="FF00000A"/>
      </left>
      <right style="hair">
        <color rgb="FF00000A"/>
      </right>
      <top style="medium"/>
      <bottom style="hair">
        <color rgb="FF00000A"/>
      </bottom>
    </border>
    <border>
      <left style="hair">
        <color rgb="FF00000A"/>
      </left>
      <right style="medium">
        <color rgb="FF00000A"/>
      </right>
      <top style="medium"/>
      <bottom style="hair">
        <color rgb="FF00000A"/>
      </bottom>
    </border>
    <border>
      <left style="medium"/>
      <right style="medium">
        <color rgb="FF00000A"/>
      </right>
      <top style="medium"/>
      <bottom style="hair">
        <color rgb="FF00000A"/>
      </bottom>
    </border>
    <border>
      <left style="medium">
        <color rgb="FF00000A"/>
      </left>
      <right style="medium">
        <color rgb="FF00000A"/>
      </right>
      <top style="hair">
        <color rgb="FF00000A"/>
      </top>
      <bottom style="hair">
        <color rgb="FF00000A"/>
      </bottom>
    </border>
    <border>
      <left/>
      <right style="medium">
        <color rgb="FF00000A"/>
      </right>
      <top style="hair">
        <color rgb="FF00000A"/>
      </top>
      <bottom style="hair">
        <color rgb="FF00000A"/>
      </bottom>
    </border>
    <border>
      <left style="medium">
        <color rgb="FF00000A"/>
      </left>
      <right style="hair"/>
      <top style="hair">
        <color rgb="FF00000A"/>
      </top>
      <bottom style="hair">
        <color rgb="FF00000A"/>
      </bottom>
    </border>
    <border>
      <left/>
      <right/>
      <top style="hair">
        <color rgb="FF00000A"/>
      </top>
      <bottom style="hair">
        <color rgb="FF00000A"/>
      </bottom>
    </border>
    <border>
      <left style="hair">
        <color rgb="FF00000A"/>
      </left>
      <right style="hair">
        <color rgb="FF00000A"/>
      </right>
      <top style="hair">
        <color rgb="FF00000A"/>
      </top>
      <bottom style="hair">
        <color rgb="FF00000A"/>
      </bottom>
    </border>
    <border>
      <left style="hair">
        <color rgb="FF00000A"/>
      </left>
      <right style="medium">
        <color rgb="FF00000A"/>
      </right>
      <top style="hair">
        <color rgb="FF00000A"/>
      </top>
      <bottom style="hair">
        <color rgb="FF00000A"/>
      </bottom>
    </border>
    <border>
      <left style="medium">
        <color rgb="FF00000A"/>
      </left>
      <right style="medium">
        <color rgb="FF00000A"/>
      </right>
      <top style="hair">
        <color rgb="FF00000A"/>
      </top>
      <bottom/>
    </border>
    <border>
      <left/>
      <right style="medium">
        <color rgb="FF00000A"/>
      </right>
      <top style="hair">
        <color rgb="FF00000A"/>
      </top>
      <bottom/>
    </border>
    <border>
      <left style="medium">
        <color rgb="FF00000A"/>
      </left>
      <right style="hair"/>
      <top style="hair">
        <color rgb="FF00000A"/>
      </top>
      <bottom style="medium"/>
    </border>
    <border>
      <left/>
      <right/>
      <top style="hair">
        <color rgb="FF00000A"/>
      </top>
      <bottom style="medium"/>
    </border>
    <border>
      <left style="hair">
        <color rgb="FF00000A"/>
      </left>
      <right style="hair">
        <color rgb="FF00000A"/>
      </right>
      <top style="hair">
        <color rgb="FF00000A"/>
      </top>
      <bottom/>
    </border>
    <border>
      <left style="hair">
        <color rgb="FF00000A"/>
      </left>
      <right style="medium">
        <color rgb="FF00000A"/>
      </right>
      <top style="hair">
        <color rgb="FF00000A"/>
      </top>
      <bottom/>
    </border>
    <border>
      <left/>
      <right/>
      <top style="hair">
        <color rgb="FF00000A"/>
      </top>
      <bottom/>
    </border>
    <border>
      <left style="medium">
        <color rgb="FF00000A"/>
      </left>
      <right style="hair">
        <color rgb="FF00000A"/>
      </right>
      <top style="hair">
        <color rgb="FF00000A"/>
      </top>
      <bottom>
        <color indexed="63"/>
      </bottom>
    </border>
    <border>
      <left style="hair">
        <color rgb="FF00000A"/>
      </left>
      <right style="hair">
        <color rgb="FF00000A"/>
      </right>
      <top style="hair">
        <color rgb="FF00000A"/>
      </top>
      <bottom style="medium">
        <color rgb="FF00000A"/>
      </bottom>
    </border>
    <border>
      <left style="hair">
        <color rgb="FF00000A"/>
      </left>
      <right style="medium">
        <color rgb="FF00000A"/>
      </right>
      <top style="hair">
        <color rgb="FF00000A"/>
      </top>
      <bottom style="medium">
        <color rgb="FF00000A"/>
      </bottom>
    </border>
    <border>
      <left style="medium"/>
      <right style="medium">
        <color rgb="FF00000A"/>
      </right>
      <top style="medium"/>
      <bottom style="medium"/>
    </border>
    <border>
      <left style="medium"/>
      <right/>
      <top style="medium"/>
      <bottom style="medium">
        <color rgb="FF00000A"/>
      </bottom>
    </border>
    <border>
      <left/>
      <right/>
      <top/>
      <bottom style="medium">
        <color rgb="FF00000A"/>
      </bottom>
    </border>
    <border>
      <left style="medium"/>
      <right style="medium">
        <color rgb="FF00000A"/>
      </right>
      <top style="medium"/>
      <bottom style="medium">
        <color rgb="FF00000A"/>
      </bottom>
    </border>
    <border>
      <left style="thick">
        <color rgb="FF000000"/>
      </left>
      <right/>
      <top style="thick">
        <color rgb="FF000000"/>
      </top>
      <bottom style="thick">
        <color rgb="FF000000"/>
      </bottom>
    </border>
    <border>
      <left/>
      <right/>
      <top style="thick">
        <color rgb="FF000000"/>
      </top>
      <bottom style="thick">
        <color rgb="FF000000"/>
      </bottom>
    </border>
    <border>
      <left/>
      <right style="thick">
        <color rgb="FF000000"/>
      </right>
      <top style="thick">
        <color rgb="FF000000"/>
      </top>
      <bottom style="thick">
        <color rgb="FF000000"/>
      </bottom>
    </border>
    <border>
      <left style="thick">
        <color rgb="FF000000"/>
      </left>
      <right/>
      <top style="thick">
        <color rgb="FF000000"/>
      </top>
      <bottom/>
    </border>
    <border>
      <left style="thick">
        <color rgb="FF000000"/>
      </left>
      <right/>
      <top/>
      <bottom/>
    </border>
    <border>
      <left style="thick">
        <color rgb="FF000000"/>
      </left>
      <right/>
      <top/>
      <bottom style="medium">
        <color rgb="FF000000"/>
      </bottom>
    </border>
    <border>
      <left/>
      <right/>
      <top style="thick">
        <color rgb="FF000000"/>
      </top>
      <bottom/>
    </border>
    <border>
      <left style="thick">
        <color rgb="FF000000"/>
      </left>
      <right style="thick">
        <color rgb="FF000000"/>
      </right>
      <top style="thick">
        <color rgb="FF000000"/>
      </top>
      <bottom/>
    </border>
    <border>
      <left style="thick">
        <color rgb="FF000000"/>
      </left>
      <right style="thick">
        <color rgb="FF000000"/>
      </right>
      <top/>
      <bottom/>
    </border>
    <border>
      <left style="thick">
        <color rgb="FF000000"/>
      </left>
      <right style="thick">
        <color rgb="FF000000"/>
      </right>
      <top/>
      <bottom style="medium">
        <color rgb="FF000000"/>
      </bottom>
    </border>
    <border>
      <left style="thick">
        <color rgb="FF000000"/>
      </left>
      <right/>
      <top style="medium">
        <color rgb="FF000000"/>
      </top>
      <bottom/>
    </border>
    <border>
      <left style="medium"/>
      <right style="medium"/>
      <top/>
      <bottom style="medium">
        <color rgb="FF000000"/>
      </bottom>
    </border>
    <border>
      <left style="medium"/>
      <right/>
      <top style="medium"/>
      <bottom/>
    </border>
    <border>
      <left style="medium"/>
      <right style="thick"/>
      <top style="thick"/>
      <bottom/>
    </border>
    <border>
      <left style="medium"/>
      <right style="thick"/>
      <top>
        <color indexed="63"/>
      </top>
      <bottom>
        <color indexed="63"/>
      </bottom>
    </border>
    <border>
      <left style="medium"/>
      <right style="thick"/>
      <top/>
      <bottom style="medium"/>
    </border>
    <border>
      <left style="thick"/>
      <right style="medium"/>
      <top style="thick"/>
      <bottom/>
    </border>
    <border>
      <left style="thick"/>
      <right style="medium"/>
      <top/>
      <bottom/>
    </border>
    <border>
      <left style="thick"/>
      <right style="medium"/>
      <top/>
      <bottom style="medium"/>
    </border>
    <border>
      <left style="medium"/>
      <right style="medium"/>
      <top style="thick"/>
      <bottom/>
    </border>
    <border>
      <left/>
      <right style="medium">
        <color indexed="58"/>
      </right>
      <top/>
      <bottom style="medium">
        <color indexed="58"/>
      </bottom>
    </border>
    <border>
      <left/>
      <right style="medium">
        <color indexed="58"/>
      </right>
      <top style="medium">
        <color indexed="58"/>
      </top>
      <bottom/>
    </border>
    <border>
      <left style="medium">
        <color indexed="58"/>
      </left>
      <right style="medium">
        <color indexed="58"/>
      </right>
      <top/>
      <bottom style="medium">
        <color indexed="58"/>
      </bottom>
    </border>
    <border>
      <left style="medium">
        <color indexed="58"/>
      </left>
      <right style="medium">
        <color indexed="58"/>
      </right>
      <top style="medium">
        <color indexed="58"/>
      </top>
      <bottom/>
    </border>
    <border>
      <left style="medium">
        <color indexed="58"/>
      </left>
      <right style="medium">
        <color indexed="58"/>
      </right>
      <top style="medium"/>
      <bottom/>
    </border>
    <border>
      <left style="medium">
        <color indexed="58"/>
      </left>
      <right style="medium">
        <color indexed="58"/>
      </right>
      <top/>
      <bottom style="medium"/>
    </border>
    <border>
      <left style="thick"/>
      <right/>
      <top style="thick"/>
      <bottom style="thick"/>
    </border>
    <border>
      <left/>
      <right/>
      <top style="thick"/>
      <bottom style="thick"/>
    </border>
    <border>
      <left style="medium"/>
      <right/>
      <top style="thick"/>
      <bottom style="medium"/>
    </border>
    <border>
      <left/>
      <right/>
      <top style="thick"/>
      <bottom style="medium"/>
    </border>
    <border>
      <left/>
      <right/>
      <top/>
      <bottom style="medium"/>
    </border>
    <border>
      <left style="medium"/>
      <right style="medium">
        <color rgb="FF00000A"/>
      </right>
      <top style="medium"/>
      <bottom/>
    </border>
    <border>
      <left style="medium"/>
      <right style="medium">
        <color rgb="FF00000A"/>
      </right>
      <top/>
      <bottom/>
    </border>
    <border>
      <left style="medium"/>
      <right style="medium">
        <color rgb="FF00000A"/>
      </right>
      <top/>
      <bottom style="medium"/>
    </border>
    <border>
      <left style="medium">
        <color rgb="FF00000A"/>
      </left>
      <right/>
      <top style="medium"/>
      <bottom/>
    </border>
    <border>
      <left/>
      <right/>
      <top style="medium"/>
      <bottom/>
    </border>
    <border>
      <left/>
      <right style="medium"/>
      <top style="medium"/>
      <bottom/>
    </border>
    <border>
      <left style="medium">
        <color rgb="FF00000A"/>
      </left>
      <right/>
      <top/>
      <bottom style="medium"/>
    </border>
    <border>
      <left/>
      <right style="medium">
        <color rgb="FF00000A"/>
      </right>
      <top style="medium"/>
      <bottom/>
    </border>
    <border>
      <left/>
      <right style="medium">
        <color rgb="FF00000A"/>
      </right>
      <top/>
      <bottom style="medium"/>
    </border>
    <border>
      <left/>
      <right style="thin"/>
      <top style="medium"/>
      <bottom style="medium"/>
    </border>
    <border>
      <left style="medium">
        <color rgb="FF000001"/>
      </left>
      <right/>
      <top style="medium"/>
      <bottom/>
    </border>
    <border>
      <left style="medium">
        <color rgb="FF000001"/>
      </left>
      <right/>
      <top/>
      <bottom>
        <color indexed="63"/>
      </bottom>
    </border>
    <border>
      <left style="medium">
        <color rgb="FF000001"/>
      </left>
      <right/>
      <top style="medium"/>
      <bottom style="medium"/>
    </border>
    <border>
      <left style="medium">
        <color rgb="FF000001"/>
      </left>
      <right style="medium">
        <color rgb="FF000001"/>
      </right>
      <top style="medium"/>
      <bottom style="medium"/>
    </border>
    <border>
      <left style="medium">
        <color rgb="FF000001"/>
      </left>
      <right/>
      <top style="medium">
        <color rgb="FF000001"/>
      </top>
      <bottom/>
    </border>
    <border>
      <left/>
      <right/>
      <top style="medium">
        <color rgb="FF000001"/>
      </top>
      <bottom/>
    </border>
    <border>
      <left/>
      <right style="medium">
        <color rgb="FF000001"/>
      </right>
      <top style="medium">
        <color rgb="FF000001"/>
      </top>
      <bottom/>
    </border>
    <border>
      <left style="medium">
        <color rgb="FF000001"/>
      </left>
      <right style="medium">
        <color rgb="FF000001"/>
      </right>
      <top style="medium"/>
      <bottom/>
    </border>
    <border>
      <left style="medium">
        <color rgb="FF000001"/>
      </left>
      <right style="medium">
        <color rgb="FF000001"/>
      </right>
      <top/>
      <bottom style="medium">
        <color rgb="FF000001"/>
      </bottom>
    </border>
    <border>
      <left style="medium">
        <color rgb="FF000001"/>
      </left>
      <right style="medium">
        <color rgb="FF000001"/>
      </right>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2" fontId="3" fillId="30" borderId="5">
      <alignment horizontal="justify" vertical="center" wrapText="1"/>
      <protection/>
    </xf>
    <xf numFmtId="2" fontId="3" fillId="31" borderId="6">
      <alignment horizontal="center" vertical="center" wrapText="1"/>
      <protection/>
    </xf>
    <xf numFmtId="2" fontId="3" fillId="32" borderId="7" applyNumberFormat="0" applyBorder="0">
      <alignment horizontal="center" vertical="center" wrapText="1"/>
      <protection/>
    </xf>
    <xf numFmtId="0" fontId="40" fillId="0" borderId="0" applyNumberFormat="0" applyFill="0" applyBorder="0" applyAlignment="0" applyProtection="0"/>
    <xf numFmtId="0" fontId="41" fillId="0" borderId="0" applyNumberFormat="0" applyFill="0" applyBorder="0" applyAlignment="0" applyProtection="0"/>
    <xf numFmtId="0" fontId="42" fillId="33"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4" borderId="0" applyNumberFormat="0" applyBorder="0" applyAlignment="0" applyProtection="0"/>
    <xf numFmtId="0" fontId="0" fillId="35" borderId="8" applyNumberFormat="0" applyFont="0" applyAlignment="0" applyProtection="0"/>
    <xf numFmtId="9" fontId="0" fillId="0" borderId="0" applyFont="0" applyFill="0" applyBorder="0" applyAlignment="0" applyProtection="0"/>
    <xf numFmtId="0" fontId="44" fillId="21" borderId="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38" fillId="0" borderId="11" applyNumberFormat="0" applyFill="0" applyAlignment="0" applyProtection="0"/>
    <xf numFmtId="0" fontId="49" fillId="0" borderId="12" applyNumberFormat="0" applyFill="0" applyAlignment="0" applyProtection="0"/>
  </cellStyleXfs>
  <cellXfs count="325">
    <xf numFmtId="0" fontId="0" fillId="0" borderId="0" xfId="0" applyFont="1" applyAlignment="1">
      <alignment/>
    </xf>
    <xf numFmtId="0" fontId="50" fillId="0" borderId="0" xfId="0" applyFont="1" applyAlignment="1">
      <alignment/>
    </xf>
    <xf numFmtId="0" fontId="2" fillId="0" borderId="0" xfId="0" applyFont="1" applyAlignment="1">
      <alignment/>
    </xf>
    <xf numFmtId="4" fontId="50" fillId="0" borderId="0" xfId="0" applyNumberFormat="1" applyFont="1" applyAlignment="1">
      <alignment/>
    </xf>
    <xf numFmtId="0" fontId="51" fillId="0" borderId="0" xfId="0" applyFont="1" applyAlignment="1">
      <alignment wrapText="1"/>
    </xf>
    <xf numFmtId="0" fontId="2" fillId="0" borderId="0" xfId="0" applyFont="1" applyAlignment="1">
      <alignment vertical="center"/>
    </xf>
    <xf numFmtId="0" fontId="4" fillId="0" borderId="0" xfId="0" applyFont="1" applyAlignment="1">
      <alignment/>
    </xf>
    <xf numFmtId="0" fontId="6" fillId="0" borderId="0" xfId="49" applyFont="1" applyAlignment="1">
      <alignment horizontal="left" vertical="center" indent="2"/>
    </xf>
    <xf numFmtId="0" fontId="52" fillId="0" borderId="0" xfId="0" applyFont="1" applyAlignment="1">
      <alignment/>
    </xf>
    <xf numFmtId="0" fontId="2" fillId="36" borderId="13" xfId="49"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13" xfId="0" applyFont="1" applyFill="1" applyBorder="1" applyAlignment="1">
      <alignment horizontal="center" vertical="center"/>
    </xf>
    <xf numFmtId="0" fontId="2" fillId="30" borderId="15" xfId="0" applyFont="1" applyFill="1" applyBorder="1" applyAlignment="1">
      <alignment horizontal="justify" vertical="center" wrapText="1"/>
    </xf>
    <xf numFmtId="0" fontId="3" fillId="30" borderId="16" xfId="0" applyFont="1" applyFill="1" applyBorder="1" applyAlignment="1">
      <alignment horizontal="justify" vertical="center" wrapText="1"/>
    </xf>
    <xf numFmtId="0" fontId="3" fillId="30" borderId="17" xfId="0" applyFont="1" applyFill="1" applyBorder="1" applyAlignment="1">
      <alignment horizontal="justify" vertical="center" wrapText="1"/>
    </xf>
    <xf numFmtId="0" fontId="2" fillId="30" borderId="16" xfId="0" applyFont="1" applyFill="1" applyBorder="1" applyAlignment="1">
      <alignment horizontal="justify" vertical="center" wrapText="1"/>
    </xf>
    <xf numFmtId="0" fontId="2" fillId="31" borderId="18" xfId="0" applyFont="1" applyFill="1" applyBorder="1" applyAlignment="1">
      <alignment horizontal="left" vertical="top" wrapText="1"/>
    </xf>
    <xf numFmtId="0" fontId="3" fillId="32" borderId="18" xfId="0" applyFont="1" applyFill="1" applyBorder="1" applyAlignment="1">
      <alignment horizontal="left" vertical="top" wrapText="1"/>
    </xf>
    <xf numFmtId="0" fontId="3" fillId="0" borderId="18" xfId="0" applyFont="1" applyBorder="1" applyAlignment="1">
      <alignment horizontal="justify" vertical="top" wrapText="1"/>
    </xf>
    <xf numFmtId="0" fontId="3" fillId="0" borderId="19" xfId="0" applyFont="1" applyBorder="1" applyAlignment="1">
      <alignment horizontal="justify" vertical="top" wrapText="1"/>
    </xf>
    <xf numFmtId="0" fontId="3" fillId="0" borderId="20" xfId="0" applyFont="1" applyBorder="1" applyAlignment="1">
      <alignment horizontal="justify" vertical="top" wrapText="1"/>
    </xf>
    <xf numFmtId="0" fontId="2" fillId="36" borderId="21" xfId="0" applyFont="1" applyFill="1" applyBorder="1" applyAlignment="1">
      <alignment horizontal="left" vertical="top" wrapText="1"/>
    </xf>
    <xf numFmtId="0" fontId="2" fillId="36" borderId="22" xfId="0" applyFont="1" applyFill="1" applyBorder="1" applyAlignment="1">
      <alignment/>
    </xf>
    <xf numFmtId="0" fontId="2" fillId="36" borderId="23"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6" fillId="0" borderId="0" xfId="49" applyFont="1" applyAlignment="1">
      <alignment horizontal="left" vertical="center" wrapText="1" indent="2"/>
    </xf>
    <xf numFmtId="0" fontId="50" fillId="0" borderId="25" xfId="0" applyFont="1" applyBorder="1" applyAlignment="1">
      <alignment/>
    </xf>
    <xf numFmtId="0" fontId="2" fillId="36" borderId="26" xfId="49" applyFont="1" applyFill="1" applyBorder="1" applyAlignment="1">
      <alignment horizontal="center" vertical="center" wrapText="1"/>
    </xf>
    <xf numFmtId="0" fontId="50" fillId="0" borderId="0" xfId="0" applyFont="1" applyAlignment="1">
      <alignment/>
    </xf>
    <xf numFmtId="0" fontId="28" fillId="36" borderId="21" xfId="49" applyFont="1" applyFill="1" applyBorder="1" applyAlignment="1">
      <alignment horizontal="left" vertical="center" wrapText="1"/>
    </xf>
    <xf numFmtId="0" fontId="2" fillId="36" borderId="13" xfId="49" applyFont="1" applyFill="1" applyBorder="1" applyAlignment="1">
      <alignment horizontal="center" vertical="center" wrapText="1"/>
    </xf>
    <xf numFmtId="0" fontId="2" fillId="36" borderId="26" xfId="49" applyFont="1" applyFill="1" applyBorder="1" applyAlignment="1">
      <alignment horizontal="center" vertical="center" wrapText="1"/>
    </xf>
    <xf numFmtId="0" fontId="2" fillId="0" borderId="27" xfId="0" applyFont="1" applyBorder="1" applyAlignment="1">
      <alignment horizontal="center" vertical="center" wrapText="1"/>
    </xf>
    <xf numFmtId="0" fontId="2" fillId="37" borderId="28"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8" fillId="36" borderId="26" xfId="49" applyFont="1" applyFill="1" applyBorder="1" applyAlignment="1">
      <alignment horizontal="center" vertical="center" wrapText="1"/>
    </xf>
    <xf numFmtId="0" fontId="28" fillId="36" borderId="14" xfId="49" applyFont="1" applyFill="1" applyBorder="1" applyAlignment="1">
      <alignment horizontal="center" vertical="center" wrapText="1"/>
    </xf>
    <xf numFmtId="0" fontId="2" fillId="0" borderId="0" xfId="0" applyFont="1" applyFill="1" applyAlignment="1">
      <alignment/>
    </xf>
    <xf numFmtId="0" fontId="2" fillId="0" borderId="30" xfId="0" applyFont="1" applyBorder="1" applyAlignment="1">
      <alignment vertical="center"/>
    </xf>
    <xf numFmtId="0" fontId="50" fillId="38" borderId="0" xfId="0" applyFont="1" applyFill="1" applyAlignment="1">
      <alignment/>
    </xf>
    <xf numFmtId="0" fontId="2" fillId="30" borderId="31" xfId="0" applyFont="1" applyFill="1" applyBorder="1" applyAlignment="1">
      <alignment horizontal="justify" vertical="center" wrapText="1"/>
    </xf>
    <xf numFmtId="0" fontId="28" fillId="36" borderId="13" xfId="49" applyFont="1" applyFill="1" applyBorder="1" applyAlignment="1">
      <alignment horizontal="center" vertical="center" wrapText="1"/>
    </xf>
    <xf numFmtId="0" fontId="53" fillId="0" borderId="0" xfId="0" applyFont="1" applyAlignment="1">
      <alignment/>
    </xf>
    <xf numFmtId="2" fontId="2" fillId="0" borderId="32" xfId="0" applyNumberFormat="1" applyFont="1" applyBorder="1" applyAlignment="1">
      <alignment horizontal="center" vertical="center" wrapText="1"/>
    </xf>
    <xf numFmtId="2" fontId="2" fillId="0" borderId="27" xfId="0" applyNumberFormat="1" applyFont="1" applyBorder="1" applyAlignment="1">
      <alignment horizontal="center" vertical="center" wrapText="1"/>
    </xf>
    <xf numFmtId="2" fontId="2" fillId="0" borderId="33" xfId="0" applyNumberFormat="1" applyFont="1" applyBorder="1" applyAlignment="1">
      <alignment horizontal="center" vertical="center" wrapText="1"/>
    </xf>
    <xf numFmtId="2" fontId="2" fillId="0" borderId="34" xfId="0" applyNumberFormat="1" applyFont="1" applyBorder="1" applyAlignment="1">
      <alignment horizontal="center" vertical="center" wrapText="1"/>
    </xf>
    <xf numFmtId="2" fontId="2" fillId="0" borderId="35" xfId="0" applyNumberFormat="1" applyFont="1" applyBorder="1" applyAlignment="1">
      <alignment horizontal="center" vertical="center" wrapText="1"/>
    </xf>
    <xf numFmtId="2" fontId="2" fillId="0" borderId="36" xfId="0" applyNumberFormat="1" applyFont="1" applyBorder="1" applyAlignment="1">
      <alignment horizontal="center" vertical="center" wrapText="1"/>
    </xf>
    <xf numFmtId="0" fontId="2" fillId="0" borderId="30" xfId="0" applyFont="1" applyBorder="1" applyAlignment="1">
      <alignment/>
    </xf>
    <xf numFmtId="2" fontId="2" fillId="0" borderId="37" xfId="0" applyNumberFormat="1" applyFont="1" applyBorder="1" applyAlignment="1">
      <alignment horizontal="center" vertical="center" wrapText="1"/>
    </xf>
    <xf numFmtId="0" fontId="28" fillId="36" borderId="38" xfId="49" applyFont="1" applyFill="1" applyBorder="1" applyAlignment="1">
      <alignment horizontal="center" vertical="center" wrapText="1"/>
    </xf>
    <xf numFmtId="0" fontId="28" fillId="36" borderId="39" xfId="49" applyFont="1" applyFill="1" applyBorder="1" applyAlignment="1">
      <alignment horizontal="center" vertical="center" wrapText="1"/>
    </xf>
    <xf numFmtId="0" fontId="2" fillId="36" borderId="40" xfId="49" applyFont="1" applyFill="1" applyBorder="1" applyAlignment="1">
      <alignment horizontal="center" vertical="center" wrapText="1"/>
    </xf>
    <xf numFmtId="0" fontId="2" fillId="37" borderId="41" xfId="0" applyFont="1" applyFill="1" applyBorder="1" applyAlignment="1">
      <alignment horizontal="center" vertical="center" wrapText="1"/>
    </xf>
    <xf numFmtId="1" fontId="51" fillId="0" borderId="13" xfId="0" applyNumberFormat="1" applyFont="1" applyBorder="1" applyAlignment="1">
      <alignment horizontal="center" vertical="center"/>
    </xf>
    <xf numFmtId="1" fontId="51" fillId="0" borderId="42" xfId="0" applyNumberFormat="1" applyFont="1" applyBorder="1" applyAlignment="1">
      <alignment horizontal="center" vertical="center"/>
    </xf>
    <xf numFmtId="1" fontId="51" fillId="0" borderId="43" xfId="0" applyNumberFormat="1" applyFont="1" applyBorder="1" applyAlignment="1">
      <alignment horizontal="center" vertical="center"/>
    </xf>
    <xf numFmtId="0" fontId="51" fillId="0" borderId="13" xfId="0" applyNumberFormat="1" applyFont="1" applyBorder="1" applyAlignment="1">
      <alignment horizontal="center" vertical="center"/>
    </xf>
    <xf numFmtId="10" fontId="51" fillId="0" borderId="42" xfId="0" applyNumberFormat="1" applyFont="1" applyBorder="1" applyAlignment="1">
      <alignment horizontal="center" vertical="center"/>
    </xf>
    <xf numFmtId="4" fontId="51" fillId="0" borderId="13" xfId="0" applyNumberFormat="1" applyFont="1" applyBorder="1" applyAlignment="1">
      <alignment horizontal="center" vertical="center"/>
    </xf>
    <xf numFmtId="4" fontId="51" fillId="0" borderId="42" xfId="0" applyNumberFormat="1" applyFont="1" applyBorder="1" applyAlignment="1">
      <alignment horizontal="center" vertical="center"/>
    </xf>
    <xf numFmtId="10" fontId="51" fillId="0" borderId="23" xfId="0" applyNumberFormat="1" applyFont="1" applyBorder="1" applyAlignment="1">
      <alignment horizontal="center" vertical="center"/>
    </xf>
    <xf numFmtId="10" fontId="51" fillId="0" borderId="13" xfId="0" applyNumberFormat="1" applyFont="1" applyBorder="1" applyAlignment="1">
      <alignment horizontal="center" vertical="center"/>
    </xf>
    <xf numFmtId="0" fontId="51" fillId="0" borderId="0" xfId="0" applyNumberFormat="1" applyFont="1" applyAlignment="1">
      <alignment horizontal="center" vertical="center"/>
    </xf>
    <xf numFmtId="10" fontId="51" fillId="0" borderId="26" xfId="0" applyNumberFormat="1" applyFont="1" applyBorder="1" applyAlignment="1">
      <alignment horizontal="center" vertical="center"/>
    </xf>
    <xf numFmtId="4" fontId="51" fillId="0" borderId="0" xfId="0" applyNumberFormat="1" applyFont="1" applyAlignment="1">
      <alignment horizontal="center" vertical="center"/>
    </xf>
    <xf numFmtId="4" fontId="2" fillId="31" borderId="6" xfId="0" applyNumberFormat="1" applyFont="1" applyFill="1" applyBorder="1" applyAlignment="1">
      <alignment horizontal="left" vertical="top" wrapText="1"/>
    </xf>
    <xf numFmtId="4" fontId="2" fillId="31" borderId="44" xfId="0" applyNumberFormat="1" applyFont="1" applyFill="1" applyBorder="1" applyAlignment="1">
      <alignment horizontal="left" vertical="top" wrapText="1"/>
    </xf>
    <xf numFmtId="4" fontId="3" fillId="31" borderId="45" xfId="47" applyNumberFormat="1" applyBorder="1">
      <alignment horizontal="center" vertical="center" wrapText="1"/>
      <protection/>
    </xf>
    <xf numFmtId="4" fontId="3" fillId="31" borderId="46" xfId="0" applyNumberFormat="1" applyFont="1" applyFill="1" applyBorder="1" applyAlignment="1">
      <alignment horizontal="center" vertical="center" wrapText="1"/>
    </xf>
    <xf numFmtId="4" fontId="2" fillId="31" borderId="47" xfId="0" applyNumberFormat="1" applyFont="1" applyFill="1" applyBorder="1" applyAlignment="1">
      <alignment horizontal="left" vertical="top" wrapText="1"/>
    </xf>
    <xf numFmtId="4" fontId="2" fillId="31" borderId="7" xfId="0" applyNumberFormat="1" applyFont="1" applyFill="1" applyBorder="1" applyAlignment="1">
      <alignment horizontal="left" vertical="top" wrapText="1"/>
    </xf>
    <xf numFmtId="4" fontId="3" fillId="31" borderId="48" xfId="0" applyNumberFormat="1" applyFont="1" applyFill="1" applyBorder="1" applyAlignment="1">
      <alignment horizontal="center" vertical="center" wrapText="1"/>
    </xf>
    <xf numFmtId="4" fontId="3" fillId="31" borderId="49" xfId="0" applyNumberFormat="1" applyFont="1" applyFill="1" applyBorder="1" applyAlignment="1">
      <alignment horizontal="center" vertical="center" wrapText="1"/>
    </xf>
    <xf numFmtId="4" fontId="3" fillId="31" borderId="47" xfId="0" applyNumberFormat="1" applyFont="1" applyFill="1" applyBorder="1" applyAlignment="1">
      <alignment horizontal="center" vertical="center" wrapText="1"/>
    </xf>
    <xf numFmtId="4" fontId="3" fillId="31" borderId="7" xfId="0" applyNumberFormat="1" applyFont="1" applyFill="1" applyBorder="1" applyAlignment="1">
      <alignment horizontal="center" vertical="center" wrapText="1"/>
    </xf>
    <xf numFmtId="4" fontId="2" fillId="32" borderId="47" xfId="0" applyNumberFormat="1" applyFont="1" applyFill="1" applyBorder="1" applyAlignment="1">
      <alignment horizontal="left" vertical="top" wrapText="1"/>
    </xf>
    <xf numFmtId="4" fontId="2" fillId="32" borderId="7" xfId="0" applyNumberFormat="1" applyFont="1" applyFill="1" applyBorder="1" applyAlignment="1">
      <alignment horizontal="left" vertical="top" wrapText="1"/>
    </xf>
    <xf numFmtId="4" fontId="3" fillId="32" borderId="48" xfId="0" applyNumberFormat="1" applyFont="1" applyFill="1" applyBorder="1" applyAlignment="1">
      <alignment horizontal="center" vertical="center" wrapText="1"/>
    </xf>
    <xf numFmtId="4" fontId="3" fillId="32" borderId="49" xfId="0" applyNumberFormat="1" applyFont="1" applyFill="1" applyBorder="1" applyAlignment="1">
      <alignment horizontal="center" vertical="center" wrapText="1"/>
    </xf>
    <xf numFmtId="4" fontId="3" fillId="32" borderId="47" xfId="0" applyNumberFormat="1" applyFont="1" applyFill="1" applyBorder="1" applyAlignment="1">
      <alignment horizontal="center" vertical="center" wrapText="1"/>
    </xf>
    <xf numFmtId="4" fontId="3" fillId="32" borderId="7" xfId="0" applyNumberFormat="1" applyFont="1" applyFill="1" applyBorder="1" applyAlignment="1">
      <alignment horizontal="center" vertical="center" wrapText="1"/>
    </xf>
    <xf numFmtId="4" fontId="3" fillId="32" borderId="46" xfId="48" applyNumberFormat="1" applyBorder="1">
      <alignment horizontal="center" vertical="center" wrapText="1"/>
      <protection/>
    </xf>
    <xf numFmtId="4" fontId="3" fillId="0" borderId="47" xfId="0" applyNumberFormat="1" applyFont="1" applyBorder="1" applyAlignment="1">
      <alignment horizontal="justify" vertical="top" wrapText="1"/>
    </xf>
    <xf numFmtId="4" fontId="3" fillId="0" borderId="7" xfId="0" applyNumberFormat="1" applyFont="1" applyBorder="1" applyAlignment="1">
      <alignment horizontal="justify" vertical="top" wrapText="1"/>
    </xf>
    <xf numFmtId="4" fontId="3" fillId="0" borderId="48" xfId="0" applyNumberFormat="1" applyFont="1" applyBorder="1" applyAlignment="1">
      <alignment horizontal="center" vertical="center" wrapText="1"/>
    </xf>
    <xf numFmtId="4" fontId="3" fillId="0" borderId="49" xfId="0" applyNumberFormat="1" applyFont="1" applyBorder="1" applyAlignment="1">
      <alignment horizontal="center" vertical="center" wrapText="1"/>
    </xf>
    <xf numFmtId="4" fontId="3" fillId="0" borderId="47"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46" xfId="0" applyNumberFormat="1" applyFont="1" applyFill="1" applyBorder="1" applyAlignment="1">
      <alignment horizontal="center" vertical="center" wrapText="1"/>
    </xf>
    <xf numFmtId="4" fontId="3" fillId="31" borderId="50" xfId="0" applyNumberFormat="1" applyFont="1" applyFill="1" applyBorder="1" applyAlignment="1">
      <alignment horizontal="center" vertical="center" wrapText="1"/>
    </xf>
    <xf numFmtId="4" fontId="3" fillId="31" borderId="51" xfId="0" applyNumberFormat="1" applyFont="1" applyFill="1" applyBorder="1" applyAlignment="1">
      <alignment horizontal="center" vertical="center" wrapText="1"/>
    </xf>
    <xf numFmtId="4" fontId="3" fillId="0" borderId="52" xfId="0" applyNumberFormat="1" applyFont="1" applyBorder="1" applyAlignment="1">
      <alignment horizontal="justify" vertical="top" wrapText="1"/>
    </xf>
    <xf numFmtId="4" fontId="3" fillId="0" borderId="53" xfId="0" applyNumberFormat="1" applyFont="1" applyBorder="1" applyAlignment="1">
      <alignment horizontal="justify" vertical="top" wrapText="1"/>
    </xf>
    <xf numFmtId="4" fontId="3" fillId="0" borderId="54" xfId="0" applyNumberFormat="1" applyFont="1" applyBorder="1" applyAlignment="1">
      <alignment horizontal="center" vertical="center" wrapText="1"/>
    </xf>
    <xf numFmtId="4" fontId="3" fillId="0" borderId="55" xfId="0" applyNumberFormat="1" applyFont="1" applyBorder="1" applyAlignment="1">
      <alignment horizontal="center" vertical="center" wrapText="1"/>
    </xf>
    <xf numFmtId="4" fontId="3" fillId="0" borderId="52" xfId="0" applyNumberFormat="1" applyFont="1" applyBorder="1" applyAlignment="1">
      <alignment horizontal="center" vertical="center" wrapText="1"/>
    </xf>
    <xf numFmtId="4" fontId="3" fillId="0" borderId="53" xfId="0" applyNumberFormat="1" applyFont="1" applyBorder="1" applyAlignment="1">
      <alignment horizontal="center" vertical="center" wrapText="1"/>
    </xf>
    <xf numFmtId="4" fontId="3" fillId="0" borderId="56" xfId="0" applyNumberFormat="1" applyFont="1" applyBorder="1" applyAlignment="1">
      <alignment horizontal="justify" vertical="top" wrapText="1"/>
    </xf>
    <xf numFmtId="4" fontId="3" fillId="0" borderId="57" xfId="0" applyNumberFormat="1" applyFont="1" applyBorder="1" applyAlignment="1">
      <alignment horizontal="justify" vertical="top" wrapText="1"/>
    </xf>
    <xf numFmtId="4" fontId="3" fillId="0" borderId="58" xfId="0" applyNumberFormat="1" applyFont="1" applyBorder="1" applyAlignment="1">
      <alignment horizontal="center" vertical="center" wrapText="1"/>
    </xf>
    <xf numFmtId="4" fontId="3" fillId="0" borderId="59" xfId="0" applyNumberFormat="1" applyFont="1" applyBorder="1" applyAlignment="1">
      <alignment horizontal="center" vertical="center" wrapText="1"/>
    </xf>
    <xf numFmtId="4" fontId="3" fillId="0" borderId="56" xfId="0" applyNumberFormat="1" applyFont="1" applyBorder="1" applyAlignment="1">
      <alignment horizontal="center" vertical="center" wrapText="1"/>
    </xf>
    <xf numFmtId="4" fontId="3" fillId="0" borderId="57" xfId="0" applyNumberFormat="1" applyFont="1" applyBorder="1" applyAlignment="1">
      <alignment horizontal="center" vertical="center" wrapText="1"/>
    </xf>
    <xf numFmtId="4" fontId="2" fillId="39" borderId="60" xfId="0" applyNumberFormat="1" applyFont="1" applyFill="1" applyBorder="1" applyAlignment="1">
      <alignment horizontal="center" vertical="center" wrapText="1"/>
    </xf>
    <xf numFmtId="4" fontId="2" fillId="39" borderId="61" xfId="0" applyNumberFormat="1" applyFont="1" applyFill="1" applyBorder="1" applyAlignment="1">
      <alignment horizontal="center" vertical="center" wrapText="1"/>
    </xf>
    <xf numFmtId="4" fontId="2" fillId="39" borderId="62" xfId="0" applyNumberFormat="1" applyFont="1" applyFill="1" applyBorder="1" applyAlignment="1">
      <alignment horizontal="center" vertical="center" wrapText="1"/>
    </xf>
    <xf numFmtId="4" fontId="2" fillId="39" borderId="23" xfId="0" applyNumberFormat="1" applyFont="1" applyFill="1" applyBorder="1" applyAlignment="1">
      <alignment horizontal="center" vertical="center" wrapText="1"/>
    </xf>
    <xf numFmtId="4" fontId="2" fillId="40" borderId="46" xfId="0" applyNumberFormat="1" applyFont="1" applyFill="1" applyBorder="1" applyAlignment="1">
      <alignment horizontal="center" vertical="center" wrapText="1"/>
    </xf>
    <xf numFmtId="4" fontId="3" fillId="0" borderId="63" xfId="0" applyNumberFormat="1" applyFont="1" applyBorder="1" applyAlignment="1">
      <alignment horizontal="justify" vertical="top" wrapText="1"/>
    </xf>
    <xf numFmtId="4" fontId="3" fillId="0" borderId="64" xfId="0" applyNumberFormat="1" applyFont="1" applyBorder="1" applyAlignment="1">
      <alignment horizontal="justify" vertical="top" wrapText="1"/>
    </xf>
    <xf numFmtId="4" fontId="3" fillId="0" borderId="65" xfId="0" applyNumberFormat="1" applyFont="1" applyBorder="1" applyAlignment="1">
      <alignment horizontal="center" vertical="center" wrapText="1"/>
    </xf>
    <xf numFmtId="4" fontId="3" fillId="0" borderId="66" xfId="0" applyNumberFormat="1" applyFont="1" applyBorder="1" applyAlignment="1">
      <alignment horizontal="center" vertical="center" wrapText="1"/>
    </xf>
    <xf numFmtId="4" fontId="3" fillId="0" borderId="63" xfId="0" applyNumberFormat="1" applyFont="1" applyBorder="1" applyAlignment="1">
      <alignment horizontal="center" vertical="center" wrapText="1"/>
    </xf>
    <xf numFmtId="4" fontId="3" fillId="0" borderId="64" xfId="0" applyNumberFormat="1" applyFont="1" applyBorder="1" applyAlignment="1">
      <alignment horizontal="center" vertical="center" wrapText="1"/>
    </xf>
    <xf numFmtId="4" fontId="2" fillId="36" borderId="61" xfId="0" applyNumberFormat="1" applyFont="1" applyFill="1" applyBorder="1" applyAlignment="1">
      <alignment horizontal="left" vertical="top" wrapText="1"/>
    </xf>
    <xf numFmtId="4" fontId="2" fillId="36" borderId="62" xfId="0" applyNumberFormat="1" applyFont="1" applyFill="1" applyBorder="1" applyAlignment="1">
      <alignment horizontal="left" vertical="top" wrapText="1"/>
    </xf>
    <xf numFmtId="4" fontId="2" fillId="41" borderId="23" xfId="0" applyNumberFormat="1" applyFont="1" applyFill="1" applyBorder="1" applyAlignment="1">
      <alignment horizontal="center" vertical="top" wrapText="1"/>
    </xf>
    <xf numFmtId="4" fontId="2" fillId="41" borderId="60" xfId="0" applyNumberFormat="1" applyFont="1" applyFill="1" applyBorder="1" applyAlignment="1">
      <alignment horizontal="center" vertical="top" wrapText="1"/>
    </xf>
    <xf numFmtId="4" fontId="2" fillId="41" borderId="61" xfId="0" applyNumberFormat="1" applyFont="1" applyFill="1" applyBorder="1" applyAlignment="1">
      <alignment horizontal="center" vertical="top" wrapText="1"/>
    </xf>
    <xf numFmtId="4" fontId="2" fillId="41" borderId="62" xfId="0" applyNumberFormat="1" applyFont="1" applyFill="1" applyBorder="1" applyAlignment="1">
      <alignment horizontal="center" vertical="top" wrapText="1"/>
    </xf>
    <xf numFmtId="4" fontId="5" fillId="41" borderId="67" xfId="49" applyNumberFormat="1" applyFont="1" applyFill="1" applyBorder="1" applyAlignment="1">
      <alignment horizontal="justify" vertical="top" wrapText="1"/>
    </xf>
    <xf numFmtId="4" fontId="5" fillId="41" borderId="68" xfId="49" applyNumberFormat="1" applyFont="1" applyFill="1" applyBorder="1" applyAlignment="1">
      <alignment horizontal="justify" vertical="top" wrapText="1"/>
    </xf>
    <xf numFmtId="4" fontId="5" fillId="41" borderId="69" xfId="49" applyNumberFormat="1" applyFont="1" applyFill="1" applyBorder="1" applyAlignment="1">
      <alignment horizontal="justify" vertical="top" wrapText="1"/>
    </xf>
    <xf numFmtId="4" fontId="2" fillId="41" borderId="70" xfId="0" applyNumberFormat="1" applyFont="1" applyFill="1" applyBorder="1" applyAlignment="1">
      <alignment horizontal="center" vertical="top" wrapText="1"/>
    </xf>
    <xf numFmtId="4" fontId="2" fillId="41" borderId="67" xfId="0" applyNumberFormat="1" applyFont="1" applyFill="1" applyBorder="1" applyAlignment="1">
      <alignment horizontal="center" vertical="top" wrapText="1"/>
    </xf>
    <xf numFmtId="4" fontId="2" fillId="41" borderId="68" xfId="0" applyNumberFormat="1" applyFont="1" applyFill="1" applyBorder="1" applyAlignment="1">
      <alignment horizontal="center" vertical="top" wrapText="1"/>
    </xf>
    <xf numFmtId="4" fontId="2" fillId="41" borderId="69" xfId="0" applyNumberFormat="1" applyFont="1" applyFill="1" applyBorder="1" applyAlignment="1">
      <alignment horizontal="center" vertical="top" wrapText="1"/>
    </xf>
    <xf numFmtId="4" fontId="2" fillId="41" borderId="71" xfId="0" applyNumberFormat="1" applyFont="1" applyFill="1" applyBorder="1" applyAlignment="1">
      <alignment horizontal="center" vertical="top" wrapText="1"/>
    </xf>
    <xf numFmtId="4" fontId="50" fillId="0" borderId="0" xfId="0" applyNumberFormat="1" applyFont="1" applyAlignment="1" applyProtection="1">
      <alignment/>
      <protection locked="0"/>
    </xf>
    <xf numFmtId="4" fontId="51" fillId="0" borderId="0" xfId="0" applyNumberFormat="1" applyFont="1" applyAlignment="1" applyProtection="1">
      <alignment/>
      <protection locked="0"/>
    </xf>
    <xf numFmtId="4" fontId="50" fillId="38" borderId="0" xfId="0" applyNumberFormat="1" applyFont="1" applyFill="1" applyAlignment="1" applyProtection="1">
      <alignment/>
      <protection locked="0"/>
    </xf>
    <xf numFmtId="4" fontId="52" fillId="0" borderId="0" xfId="0" applyNumberFormat="1" applyFont="1" applyAlignment="1" applyProtection="1">
      <alignment/>
      <protection locked="0"/>
    </xf>
    <xf numFmtId="4" fontId="4" fillId="0" borderId="0" xfId="0" applyNumberFormat="1" applyFont="1" applyAlignment="1" applyProtection="1">
      <alignment/>
      <protection locked="0"/>
    </xf>
    <xf numFmtId="4" fontId="50" fillId="0" borderId="0" xfId="0" applyNumberFormat="1" applyFont="1" applyAlignment="1" applyProtection="1">
      <alignment/>
      <protection/>
    </xf>
    <xf numFmtId="4" fontId="2" fillId="36" borderId="72" xfId="0" applyNumberFormat="1" applyFont="1" applyFill="1" applyBorder="1" applyAlignment="1" applyProtection="1">
      <alignment horizontal="left" vertical="center" wrapText="1"/>
      <protection/>
    </xf>
    <xf numFmtId="4" fontId="2" fillId="36" borderId="73" xfId="0" applyNumberFormat="1" applyFont="1" applyFill="1" applyBorder="1" applyAlignment="1" applyProtection="1">
      <alignment horizontal="center" vertical="center" wrapText="1"/>
      <protection/>
    </xf>
    <xf numFmtId="4" fontId="2" fillId="36" borderId="74" xfId="0" applyNumberFormat="1" applyFont="1" applyFill="1" applyBorder="1" applyAlignment="1" applyProtection="1">
      <alignment horizontal="center" vertical="center" wrapText="1"/>
      <protection/>
    </xf>
    <xf numFmtId="4" fontId="2" fillId="0" borderId="75" xfId="49" applyNumberFormat="1" applyFont="1" applyBorder="1" applyAlignment="1" applyProtection="1">
      <alignment horizontal="left" vertical="center" wrapText="1"/>
      <protection/>
    </xf>
    <xf numFmtId="4" fontId="2" fillId="0" borderId="76" xfId="0" applyNumberFormat="1" applyFont="1" applyBorder="1" applyAlignment="1" applyProtection="1">
      <alignment horizontal="center" vertical="center" wrapText="1"/>
      <protection/>
    </xf>
    <xf numFmtId="4" fontId="2" fillId="0" borderId="77" xfId="0" applyNumberFormat="1" applyFont="1" applyBorder="1" applyAlignment="1" applyProtection="1">
      <alignment horizontal="center" vertical="center" wrapText="1"/>
      <protection/>
    </xf>
    <xf numFmtId="4" fontId="2" fillId="0" borderId="75" xfId="0" applyNumberFormat="1" applyFont="1" applyBorder="1" applyAlignment="1" applyProtection="1">
      <alignment horizontal="left" vertical="center" wrapText="1"/>
      <protection/>
    </xf>
    <xf numFmtId="4" fontId="2" fillId="0" borderId="78" xfId="0" applyNumberFormat="1" applyFont="1" applyBorder="1" applyAlignment="1" applyProtection="1">
      <alignment horizontal="center" vertical="center" wrapText="1"/>
      <protection/>
    </xf>
    <xf numFmtId="4" fontId="3" fillId="0" borderId="75" xfId="0" applyNumberFormat="1" applyFont="1" applyBorder="1" applyAlignment="1" applyProtection="1">
      <alignment horizontal="left" vertical="center" wrapText="1"/>
      <protection/>
    </xf>
    <xf numFmtId="4" fontId="3" fillId="0" borderId="78" xfId="0" applyNumberFormat="1" applyFont="1" applyBorder="1" applyAlignment="1" applyProtection="1">
      <alignment vertical="center" wrapText="1"/>
      <protection/>
    </xf>
    <xf numFmtId="4" fontId="3" fillId="0" borderId="79" xfId="0" applyNumberFormat="1" applyFont="1" applyBorder="1" applyAlignment="1" applyProtection="1">
      <alignment horizontal="center" vertical="center" wrapText="1"/>
      <protection/>
    </xf>
    <xf numFmtId="4" fontId="2" fillId="0" borderId="79" xfId="0" applyNumberFormat="1" applyFont="1" applyBorder="1" applyAlignment="1" applyProtection="1">
      <alignment horizontal="center" vertical="center" wrapText="1"/>
      <protection/>
    </xf>
    <xf numFmtId="4" fontId="2" fillId="0" borderId="80" xfId="0" applyNumberFormat="1" applyFont="1" applyBorder="1" applyAlignment="1" applyProtection="1">
      <alignment horizontal="center" vertical="center" wrapText="1"/>
      <protection/>
    </xf>
    <xf numFmtId="4" fontId="3" fillId="0" borderId="75" xfId="49" applyNumberFormat="1" applyFont="1" applyBorder="1" applyAlignment="1" applyProtection="1">
      <alignment horizontal="left" vertical="center" wrapText="1"/>
      <protection/>
    </xf>
    <xf numFmtId="4" fontId="3" fillId="0" borderId="78" xfId="0" applyNumberFormat="1" applyFont="1" applyBorder="1" applyAlignment="1" applyProtection="1" quotePrefix="1">
      <alignment horizontal="right" vertical="center" wrapText="1"/>
      <protection/>
    </xf>
    <xf numFmtId="4" fontId="3" fillId="0" borderId="78" xfId="0" applyNumberFormat="1" applyFont="1" applyBorder="1" applyAlignment="1" applyProtection="1">
      <alignment horizontal="right" vertical="center" wrapText="1"/>
      <protection/>
    </xf>
    <xf numFmtId="4" fontId="2" fillId="0" borderId="81" xfId="0" applyNumberFormat="1" applyFont="1" applyBorder="1" applyAlignment="1" applyProtection="1">
      <alignment horizontal="center" vertical="center" wrapText="1"/>
      <protection/>
    </xf>
    <xf numFmtId="4" fontId="2" fillId="42" borderId="82" xfId="49" applyNumberFormat="1" applyFont="1" applyFill="1" applyBorder="1" applyAlignment="1" applyProtection="1">
      <alignment horizontal="left" vertical="center" wrapText="1"/>
      <protection/>
    </xf>
    <xf numFmtId="4" fontId="2" fillId="42" borderId="83" xfId="0" applyNumberFormat="1" applyFont="1" applyFill="1" applyBorder="1" applyAlignment="1" applyProtection="1">
      <alignment horizontal="center" vertical="center" wrapText="1"/>
      <protection/>
    </xf>
    <xf numFmtId="4" fontId="2" fillId="42" borderId="84" xfId="0" applyNumberFormat="1" applyFont="1" applyFill="1" applyBorder="1" applyAlignment="1" applyProtection="1">
      <alignment horizontal="center" vertical="center" wrapText="1"/>
      <protection/>
    </xf>
    <xf numFmtId="4" fontId="2" fillId="43" borderId="85" xfId="0" applyNumberFormat="1" applyFont="1" applyFill="1" applyBorder="1" applyAlignment="1" applyProtection="1">
      <alignment horizontal="left" vertical="center" wrapText="1"/>
      <protection/>
    </xf>
    <xf numFmtId="4" fontId="2" fillId="43" borderId="86" xfId="0" applyNumberFormat="1" applyFont="1" applyFill="1" applyBorder="1" applyAlignment="1" applyProtection="1">
      <alignment horizontal="center" vertical="center" wrapText="1"/>
      <protection/>
    </xf>
    <xf numFmtId="4" fontId="2" fillId="43" borderId="87" xfId="0" applyNumberFormat="1" applyFont="1" applyFill="1" applyBorder="1" applyAlignment="1" applyProtection="1">
      <alignment horizontal="center" vertical="center" wrapText="1"/>
      <protection/>
    </xf>
    <xf numFmtId="4" fontId="2" fillId="43" borderId="88" xfId="0" applyNumberFormat="1" applyFont="1" applyFill="1" applyBorder="1" applyAlignment="1" applyProtection="1">
      <alignment horizontal="center" vertical="center" wrapText="1"/>
      <protection/>
    </xf>
    <xf numFmtId="4" fontId="2" fillId="43" borderId="89" xfId="0" applyNumberFormat="1" applyFont="1" applyFill="1" applyBorder="1" applyAlignment="1" applyProtection="1">
      <alignment horizontal="left" vertical="center" wrapText="1"/>
      <protection/>
    </xf>
    <xf numFmtId="4" fontId="2" fillId="43" borderId="89" xfId="0" applyNumberFormat="1" applyFont="1" applyFill="1" applyBorder="1" applyAlignment="1" applyProtection="1">
      <alignment horizontal="center" vertical="center" wrapText="1"/>
      <protection/>
    </xf>
    <xf numFmtId="4" fontId="2" fillId="43" borderId="90" xfId="0" applyNumberFormat="1" applyFont="1" applyFill="1" applyBorder="1" applyAlignment="1" applyProtection="1">
      <alignment horizontal="center" vertical="center" wrapText="1"/>
      <protection/>
    </xf>
    <xf numFmtId="4" fontId="2" fillId="43" borderId="91" xfId="0" applyNumberFormat="1" applyFont="1" applyFill="1" applyBorder="1" applyAlignment="1" applyProtection="1">
      <alignment horizontal="center" vertical="center" wrapText="1"/>
      <protection/>
    </xf>
    <xf numFmtId="4" fontId="2" fillId="43" borderId="92" xfId="0" applyNumberFormat="1" applyFont="1" applyFill="1" applyBorder="1" applyAlignment="1" applyProtection="1">
      <alignment horizontal="center" vertical="center" wrapText="1"/>
      <protection/>
    </xf>
    <xf numFmtId="4" fontId="52" fillId="0" borderId="0" xfId="0" applyNumberFormat="1" applyFont="1" applyAlignment="1" applyProtection="1">
      <alignment/>
      <protection/>
    </xf>
    <xf numFmtId="4" fontId="51" fillId="0" borderId="26" xfId="0" applyNumberFormat="1" applyFont="1" applyBorder="1" applyAlignment="1">
      <alignment horizontal="center" vertical="center"/>
    </xf>
    <xf numFmtId="4" fontId="51" fillId="0" borderId="23" xfId="0" applyNumberFormat="1" applyFont="1" applyBorder="1" applyAlignment="1">
      <alignment horizontal="center" vertical="center"/>
    </xf>
    <xf numFmtId="4" fontId="51" fillId="0" borderId="24" xfId="0" applyNumberFormat="1" applyFont="1" applyBorder="1" applyAlignment="1">
      <alignment horizontal="center" vertical="center"/>
    </xf>
    <xf numFmtId="4" fontId="51" fillId="0" borderId="14" xfId="0" applyNumberFormat="1" applyFont="1" applyBorder="1" applyAlignment="1">
      <alignment horizontal="center" vertical="center"/>
    </xf>
    <xf numFmtId="4" fontId="51" fillId="0" borderId="43" xfId="0" applyNumberFormat="1" applyFont="1" applyBorder="1" applyAlignment="1">
      <alignment horizontal="center" vertical="center"/>
    </xf>
    <xf numFmtId="4" fontId="2" fillId="0" borderId="93" xfId="0" applyNumberFormat="1" applyFont="1" applyBorder="1" applyAlignment="1">
      <alignment horizontal="center" vertical="center" wrapText="1"/>
    </xf>
    <xf numFmtId="4" fontId="2" fillId="0" borderId="94" xfId="0" applyNumberFormat="1" applyFont="1" applyBorder="1" applyAlignment="1">
      <alignment horizontal="center" vertical="center" wrapText="1"/>
    </xf>
    <xf numFmtId="4" fontId="2" fillId="0" borderId="24" xfId="0" applyNumberFormat="1" applyFont="1" applyBorder="1" applyAlignment="1">
      <alignment horizontal="center" vertical="center" wrapText="1"/>
    </xf>
    <xf numFmtId="4" fontId="2" fillId="0" borderId="95" xfId="0" applyNumberFormat="1" applyFont="1" applyBorder="1" applyAlignment="1">
      <alignment horizontal="center" vertical="center" wrapText="1"/>
    </xf>
    <xf numFmtId="4" fontId="2" fillId="0" borderId="96" xfId="0" applyNumberFormat="1" applyFont="1" applyBorder="1" applyAlignment="1">
      <alignment horizontal="center" vertical="center" wrapText="1"/>
    </xf>
    <xf numFmtId="4" fontId="51" fillId="0" borderId="94" xfId="0" applyNumberFormat="1" applyFont="1" applyBorder="1" applyAlignment="1">
      <alignment horizontal="center" vertical="center"/>
    </xf>
    <xf numFmtId="4" fontId="2" fillId="36" borderId="13" xfId="0" applyNumberFormat="1" applyFont="1" applyFill="1" applyBorder="1" applyAlignment="1">
      <alignment vertical="center" wrapText="1"/>
    </xf>
    <xf numFmtId="4" fontId="2" fillId="36" borderId="23" xfId="0" applyNumberFormat="1" applyFont="1" applyFill="1" applyBorder="1" applyAlignment="1">
      <alignment vertical="center" wrapText="1"/>
    </xf>
    <xf numFmtId="3" fontId="2" fillId="31" borderId="97" xfId="0" applyNumberFormat="1" applyFont="1" applyFill="1" applyBorder="1" applyAlignment="1">
      <alignment horizontal="left" vertical="top" wrapText="1"/>
    </xf>
    <xf numFmtId="3" fontId="2" fillId="31" borderId="49" xfId="0" applyNumberFormat="1" applyFont="1" applyFill="1" applyBorder="1" applyAlignment="1">
      <alignment horizontal="left" vertical="top" wrapText="1"/>
    </xf>
    <xf numFmtId="3" fontId="2" fillId="32" borderId="49" xfId="0" applyNumberFormat="1" applyFont="1" applyFill="1" applyBorder="1" applyAlignment="1">
      <alignment horizontal="left" vertical="top" wrapText="1"/>
    </xf>
    <xf numFmtId="3" fontId="3" fillId="0" borderId="49" xfId="0" applyNumberFormat="1" applyFont="1" applyBorder="1" applyAlignment="1">
      <alignment horizontal="justify" vertical="top" wrapText="1"/>
    </xf>
    <xf numFmtId="3" fontId="3" fillId="0" borderId="55" xfId="0" applyNumberFormat="1" applyFont="1" applyBorder="1" applyAlignment="1">
      <alignment horizontal="justify" vertical="top" wrapText="1"/>
    </xf>
    <xf numFmtId="3" fontId="3" fillId="0" borderId="59" xfId="0" applyNumberFormat="1" applyFont="1" applyBorder="1" applyAlignment="1">
      <alignment horizontal="justify" vertical="top" wrapText="1"/>
    </xf>
    <xf numFmtId="3" fontId="2" fillId="39" borderId="60" xfId="0" applyNumberFormat="1" applyFont="1" applyFill="1" applyBorder="1" applyAlignment="1">
      <alignment horizontal="center" vertical="center" wrapText="1"/>
    </xf>
    <xf numFmtId="3" fontId="3" fillId="0" borderId="66" xfId="0" applyNumberFormat="1" applyFont="1" applyBorder="1" applyAlignment="1">
      <alignment horizontal="justify" vertical="top" wrapText="1"/>
    </xf>
    <xf numFmtId="3" fontId="2" fillId="36" borderId="60" xfId="0" applyNumberFormat="1" applyFont="1" applyFill="1" applyBorder="1" applyAlignment="1">
      <alignment horizontal="left" vertical="top" wrapText="1"/>
    </xf>
    <xf numFmtId="4" fontId="3" fillId="31" borderId="98" xfId="47" applyNumberFormat="1" applyBorder="1">
      <alignment horizontal="center" vertical="center" wrapText="1"/>
      <protection/>
    </xf>
    <xf numFmtId="4" fontId="3" fillId="31" borderId="99" xfId="47" applyNumberFormat="1" applyBorder="1">
      <alignment horizontal="center" vertical="center" wrapText="1"/>
      <protection/>
    </xf>
    <xf numFmtId="4" fontId="3" fillId="31" borderId="100" xfId="0" applyNumberFormat="1" applyFont="1" applyFill="1" applyBorder="1" applyAlignment="1">
      <alignment horizontal="center" vertical="center" wrapText="1"/>
    </xf>
    <xf numFmtId="4" fontId="3" fillId="31" borderId="35" xfId="47" applyNumberFormat="1" applyBorder="1">
      <alignment horizontal="center" vertical="center" wrapText="1"/>
      <protection/>
    </xf>
    <xf numFmtId="4" fontId="3" fillId="39" borderId="13" xfId="0" applyNumberFormat="1" applyFont="1" applyFill="1" applyBorder="1" applyAlignment="1">
      <alignment horizontal="center" vertical="center" wrapText="1"/>
    </xf>
    <xf numFmtId="4" fontId="3" fillId="39" borderId="101" xfId="0" applyNumberFormat="1" applyFont="1" applyFill="1" applyBorder="1" applyAlignment="1">
      <alignment horizontal="center" vertical="center" wrapText="1"/>
    </xf>
    <xf numFmtId="0" fontId="3" fillId="30" borderId="102" xfId="0" applyFont="1" applyFill="1" applyBorder="1" applyAlignment="1">
      <alignment horizontal="center" vertical="center" wrapText="1"/>
    </xf>
    <xf numFmtId="0" fontId="3" fillId="30" borderId="103" xfId="0" applyFont="1" applyFill="1" applyBorder="1" applyAlignment="1">
      <alignment horizontal="center" vertical="center" wrapText="1"/>
    </xf>
    <xf numFmtId="0" fontId="3" fillId="30" borderId="104" xfId="0" applyFont="1" applyFill="1" applyBorder="1" applyAlignment="1">
      <alignment horizontal="center" vertical="center" wrapText="1"/>
    </xf>
    <xf numFmtId="0" fontId="3" fillId="30" borderId="105" xfId="0" applyFont="1" applyFill="1" applyBorder="1" applyAlignment="1">
      <alignment horizontal="center" vertical="center" wrapText="1"/>
    </xf>
    <xf numFmtId="0" fontId="3" fillId="0" borderId="106" xfId="0" applyFont="1" applyBorder="1" applyAlignment="1">
      <alignment horizontal="center" vertical="center" wrapText="1"/>
    </xf>
    <xf numFmtId="0" fontId="3" fillId="0" borderId="107" xfId="0" applyFont="1" applyBorder="1" applyAlignment="1">
      <alignment horizontal="center" vertical="center" wrapText="1"/>
    </xf>
    <xf numFmtId="4" fontId="3" fillId="0" borderId="103" xfId="0" applyNumberFormat="1" applyFont="1" applyBorder="1" applyAlignment="1">
      <alignment horizontal="center" vertical="center" wrapText="1"/>
    </xf>
    <xf numFmtId="4" fontId="3" fillId="30" borderId="5" xfId="46" applyNumberFormat="1" applyAlignment="1">
      <alignment horizontal="center" vertical="center" wrapText="1"/>
      <protection/>
    </xf>
    <xf numFmtId="4" fontId="3" fillId="30" borderId="106" xfId="0" applyNumberFormat="1" applyFont="1" applyFill="1" applyBorder="1" applyAlignment="1">
      <alignment horizontal="center" vertical="center" wrapText="1"/>
    </xf>
    <xf numFmtId="4" fontId="3" fillId="30" borderId="107" xfId="0" applyNumberFormat="1" applyFont="1" applyFill="1" applyBorder="1" applyAlignment="1">
      <alignment horizontal="center" vertical="center" wrapText="1"/>
    </xf>
    <xf numFmtId="4" fontId="3" fillId="0" borderId="108" xfId="0" applyNumberFormat="1" applyFont="1" applyBorder="1" applyAlignment="1">
      <alignment horizontal="center" vertical="center" wrapText="1"/>
    </xf>
    <xf numFmtId="0" fontId="3" fillId="30" borderId="109" xfId="0" applyFont="1" applyFill="1" applyBorder="1" applyAlignment="1">
      <alignment horizontal="center" vertical="center" wrapText="1"/>
    </xf>
    <xf numFmtId="0" fontId="3" fillId="30" borderId="110" xfId="0" applyFont="1" applyFill="1" applyBorder="1" applyAlignment="1">
      <alignment horizontal="center" vertical="center" wrapText="1"/>
    </xf>
    <xf numFmtId="0" fontId="3" fillId="30" borderId="111" xfId="0" applyFont="1" applyFill="1" applyBorder="1" applyAlignment="1">
      <alignment horizontal="center" vertical="center" wrapText="1"/>
    </xf>
    <xf numFmtId="0" fontId="3" fillId="30" borderId="112" xfId="0" applyFont="1" applyFill="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4" fontId="3" fillId="0" borderId="110" xfId="0" applyNumberFormat="1" applyFont="1" applyBorder="1" applyAlignment="1">
      <alignment horizontal="center" vertical="center" wrapText="1"/>
    </xf>
    <xf numFmtId="4" fontId="3" fillId="30" borderId="113" xfId="0" applyNumberFormat="1" applyFont="1" applyFill="1" applyBorder="1" applyAlignment="1">
      <alignment horizontal="center" vertical="center" wrapText="1"/>
    </xf>
    <xf numFmtId="4" fontId="3" fillId="30" borderId="114" xfId="0" applyNumberFormat="1" applyFont="1" applyFill="1" applyBorder="1" applyAlignment="1">
      <alignment horizontal="center" vertical="center" wrapText="1"/>
    </xf>
    <xf numFmtId="0" fontId="3" fillId="30" borderId="115" xfId="0" applyFont="1" applyFill="1" applyBorder="1" applyAlignment="1">
      <alignment horizontal="center" vertical="center" wrapText="1"/>
    </xf>
    <xf numFmtId="0" fontId="3" fillId="30" borderId="116" xfId="0" applyFont="1" applyFill="1" applyBorder="1" applyAlignment="1">
      <alignment horizontal="center" vertical="center" wrapText="1"/>
    </xf>
    <xf numFmtId="0" fontId="3" fillId="30" borderId="117" xfId="0" applyFont="1" applyFill="1" applyBorder="1" applyAlignment="1">
      <alignment horizontal="center" vertical="center" wrapText="1"/>
    </xf>
    <xf numFmtId="0" fontId="3" fillId="30" borderId="118" xfId="0" applyFont="1" applyFill="1" applyBorder="1" applyAlignment="1">
      <alignment horizontal="center" vertical="center" wrapText="1"/>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4" fontId="3" fillId="0" borderId="121" xfId="0" applyNumberFormat="1" applyFont="1" applyBorder="1" applyAlignment="1">
      <alignment horizontal="center" vertical="center" wrapText="1"/>
    </xf>
    <xf numFmtId="4" fontId="3" fillId="30" borderId="122" xfId="46" applyNumberFormat="1" applyBorder="1" applyAlignment="1">
      <alignment horizontal="center" vertical="center" wrapText="1"/>
      <protection/>
    </xf>
    <xf numFmtId="4" fontId="3" fillId="30" borderId="123" xfId="0" applyNumberFormat="1" applyFont="1" applyFill="1" applyBorder="1" applyAlignment="1">
      <alignment horizontal="center" vertical="center" wrapText="1"/>
    </xf>
    <xf numFmtId="4" fontId="3" fillId="30" borderId="124" xfId="0" applyNumberFormat="1" applyFont="1" applyFill="1" applyBorder="1" applyAlignment="1">
      <alignment horizontal="center" vertical="center" wrapText="1"/>
    </xf>
    <xf numFmtId="4" fontId="3" fillId="0" borderId="125" xfId="0" applyNumberFormat="1" applyFont="1" applyBorder="1" applyAlignment="1">
      <alignment horizontal="center" vertical="center" wrapText="1"/>
    </xf>
    <xf numFmtId="4" fontId="2" fillId="36" borderId="13" xfId="0" applyNumberFormat="1" applyFont="1" applyFill="1" applyBorder="1" applyAlignment="1">
      <alignment horizontal="center" vertical="center" wrapText="1"/>
    </xf>
    <xf numFmtId="4" fontId="2" fillId="36" borderId="126" xfId="49" applyNumberFormat="1" applyFont="1" applyFill="1" applyBorder="1" applyAlignment="1">
      <alignment horizontal="center" vertical="center" wrapText="1"/>
    </xf>
    <xf numFmtId="4" fontId="2" fillId="36" borderId="127" xfId="49" applyNumberFormat="1" applyFont="1" applyFill="1" applyBorder="1" applyAlignment="1">
      <alignment horizontal="center" vertical="center" wrapText="1"/>
    </xf>
    <xf numFmtId="4" fontId="2" fillId="36" borderId="128" xfId="0" applyNumberFormat="1" applyFont="1" applyFill="1" applyBorder="1" applyAlignment="1">
      <alignment horizontal="center" vertical="center" wrapText="1"/>
    </xf>
    <xf numFmtId="4" fontId="2" fillId="0" borderId="27" xfId="0" applyNumberFormat="1" applyFont="1" applyBorder="1" applyAlignment="1">
      <alignment horizontal="center" vertical="center" wrapText="1"/>
    </xf>
    <xf numFmtId="0" fontId="54" fillId="36" borderId="129" xfId="0" applyFont="1" applyFill="1" applyBorder="1" applyAlignment="1" applyProtection="1">
      <alignment horizontal="center" vertical="center"/>
      <protection/>
    </xf>
    <xf numFmtId="0" fontId="54" fillId="36" borderId="130" xfId="0" applyFont="1" applyFill="1" applyBorder="1" applyAlignment="1" applyProtection="1">
      <alignment horizontal="center" vertical="center"/>
      <protection/>
    </xf>
    <xf numFmtId="0" fontId="54" fillId="36" borderId="131" xfId="0" applyFont="1" applyFill="1" applyBorder="1" applyAlignment="1" applyProtection="1">
      <alignment horizontal="center" vertical="center"/>
      <protection/>
    </xf>
    <xf numFmtId="4" fontId="2" fillId="36" borderId="132" xfId="0" applyNumberFormat="1" applyFont="1" applyFill="1" applyBorder="1" applyAlignment="1" applyProtection="1">
      <alignment horizontal="center" vertical="center" wrapText="1"/>
      <protection/>
    </xf>
    <xf numFmtId="4" fontId="2" fillId="36" borderId="133" xfId="0" applyNumberFormat="1" applyFont="1" applyFill="1" applyBorder="1" applyAlignment="1" applyProtection="1">
      <alignment horizontal="center" vertical="center" wrapText="1"/>
      <protection/>
    </xf>
    <xf numFmtId="4" fontId="2" fillId="36" borderId="134" xfId="0" applyNumberFormat="1" applyFont="1" applyFill="1" applyBorder="1" applyAlignment="1" applyProtection="1">
      <alignment horizontal="center" vertical="center" wrapText="1"/>
      <protection/>
    </xf>
    <xf numFmtId="0" fontId="54" fillId="36" borderId="132" xfId="0" applyFont="1" applyFill="1" applyBorder="1" applyAlignment="1" applyProtection="1">
      <alignment horizontal="center" vertical="center"/>
      <protection/>
    </xf>
    <xf numFmtId="0" fontId="54" fillId="36" borderId="135" xfId="0" applyFont="1" applyFill="1" applyBorder="1" applyAlignment="1" applyProtection="1">
      <alignment horizontal="center" vertical="center"/>
      <protection/>
    </xf>
    <xf numFmtId="4" fontId="2" fillId="36" borderId="136" xfId="0" applyNumberFormat="1" applyFont="1" applyFill="1" applyBorder="1" applyAlignment="1" applyProtection="1">
      <alignment horizontal="center" vertical="center" wrapText="1"/>
      <protection/>
    </xf>
    <xf numFmtId="4" fontId="2" fillId="36" borderId="137" xfId="0" applyNumberFormat="1" applyFont="1" applyFill="1" applyBorder="1" applyAlignment="1" applyProtection="1">
      <alignment horizontal="center" vertical="center" wrapText="1"/>
      <protection/>
    </xf>
    <xf numFmtId="4" fontId="2" fillId="36" borderId="138" xfId="0" applyNumberFormat="1" applyFont="1" applyFill="1" applyBorder="1" applyAlignment="1" applyProtection="1">
      <alignment horizontal="center" vertical="center" wrapText="1"/>
      <protection/>
    </xf>
    <xf numFmtId="4" fontId="2" fillId="36" borderId="139" xfId="0" applyNumberFormat="1" applyFont="1" applyFill="1" applyBorder="1" applyAlignment="1" applyProtection="1">
      <alignment horizontal="center" vertical="center" wrapText="1"/>
      <protection/>
    </xf>
    <xf numFmtId="4" fontId="2" fillId="36" borderId="39" xfId="0" applyNumberFormat="1" applyFont="1" applyFill="1" applyBorder="1" applyAlignment="1" applyProtection="1">
      <alignment horizontal="center" vertical="center" wrapText="1"/>
      <protection/>
    </xf>
    <xf numFmtId="4" fontId="2" fillId="36" borderId="26" xfId="0" applyNumberFormat="1" applyFont="1" applyFill="1" applyBorder="1" applyAlignment="1" applyProtection="1">
      <alignment horizontal="center" vertical="center" wrapText="1"/>
      <protection/>
    </xf>
    <xf numFmtId="4" fontId="2" fillId="36" borderId="39" xfId="49" applyNumberFormat="1" applyFont="1" applyFill="1" applyBorder="1" applyAlignment="1" applyProtection="1">
      <alignment horizontal="center" vertical="center" wrapText="1"/>
      <protection/>
    </xf>
    <xf numFmtId="4" fontId="2" fillId="36" borderId="140" xfId="49" applyNumberFormat="1" applyFont="1" applyFill="1" applyBorder="1" applyAlignment="1" applyProtection="1">
      <alignment horizontal="center" vertical="center" wrapText="1"/>
      <protection/>
    </xf>
    <xf numFmtId="4" fontId="2" fillId="36" borderId="141" xfId="0" applyNumberFormat="1" applyFont="1" applyFill="1" applyBorder="1" applyAlignment="1" applyProtection="1">
      <alignment horizontal="center" vertical="center" wrapText="1"/>
      <protection/>
    </xf>
    <xf numFmtId="4" fontId="2" fillId="36" borderId="14" xfId="0" applyNumberFormat="1" applyFont="1" applyFill="1" applyBorder="1" applyAlignment="1" applyProtection="1">
      <alignment horizontal="center" vertical="center" wrapText="1"/>
      <protection/>
    </xf>
    <xf numFmtId="0" fontId="2" fillId="39" borderId="142" xfId="0" applyFont="1" applyFill="1" applyBorder="1" applyAlignment="1">
      <alignment horizontal="center" vertical="center" wrapText="1"/>
    </xf>
    <xf numFmtId="0" fontId="2" fillId="39" borderId="143" xfId="0" applyFont="1" applyFill="1" applyBorder="1" applyAlignment="1">
      <alignment horizontal="center" vertical="center" wrapText="1"/>
    </xf>
    <xf numFmtId="0" fontId="2" fillId="39" borderId="144" xfId="0" applyFont="1" applyFill="1" applyBorder="1" applyAlignment="1">
      <alignment horizontal="center" vertical="center" wrapText="1"/>
    </xf>
    <xf numFmtId="0" fontId="2" fillId="39" borderId="145" xfId="0" applyFont="1" applyFill="1" applyBorder="1" applyAlignment="1">
      <alignment horizontal="center" vertical="center" wrapText="1"/>
    </xf>
    <xf numFmtId="0" fontId="2" fillId="39" borderId="146" xfId="0" applyFont="1" applyFill="1" applyBorder="1" applyAlignment="1">
      <alignment horizontal="center" vertical="center" wrapText="1"/>
    </xf>
    <xf numFmtId="0" fontId="2" fillId="39" borderId="147" xfId="0" applyFont="1" applyFill="1" applyBorder="1" applyAlignment="1">
      <alignment horizontal="center" vertical="center" wrapText="1"/>
    </xf>
    <xf numFmtId="0" fontId="2" fillId="39" borderId="148" xfId="0" applyFont="1" applyFill="1" applyBorder="1" applyAlignment="1">
      <alignment horizontal="center" vertical="center" wrapText="1"/>
    </xf>
    <xf numFmtId="0" fontId="2" fillId="39" borderId="40" xfId="0" applyFont="1" applyFill="1" applyBorder="1" applyAlignment="1">
      <alignment horizontal="center" vertical="center" wrapText="1"/>
    </xf>
    <xf numFmtId="0" fontId="2" fillId="39" borderId="26" xfId="0" applyFont="1" applyFill="1" applyBorder="1" applyAlignment="1">
      <alignment horizontal="center" vertical="center" wrapText="1"/>
    </xf>
    <xf numFmtId="0" fontId="2" fillId="39" borderId="149" xfId="0" applyFont="1" applyFill="1" applyBorder="1" applyAlignment="1">
      <alignment horizontal="center" vertical="center" wrapText="1"/>
    </xf>
    <xf numFmtId="0" fontId="2" fillId="39" borderId="150" xfId="0" applyFont="1" applyFill="1" applyBorder="1" applyAlignment="1">
      <alignment horizontal="center" vertical="center" wrapText="1"/>
    </xf>
    <xf numFmtId="0" fontId="2" fillId="39" borderId="151" xfId="0" applyFont="1" applyFill="1" applyBorder="1" applyAlignment="1">
      <alignment horizontal="center" vertical="center" wrapText="1"/>
    </xf>
    <xf numFmtId="0" fontId="2" fillId="39" borderId="152" xfId="0" applyFont="1" applyFill="1" applyBorder="1" applyAlignment="1">
      <alignment horizontal="center" vertical="center" wrapText="1"/>
    </xf>
    <xf numFmtId="0" fontId="2" fillId="39" borderId="153" xfId="0" applyFont="1" applyFill="1" applyBorder="1" applyAlignment="1">
      <alignment horizontal="center" vertical="center" wrapText="1"/>
    </xf>
    <xf numFmtId="0" fontId="2" fillId="39" borderId="154" xfId="0" applyFont="1" applyFill="1" applyBorder="1" applyAlignment="1">
      <alignment horizontal="center" vertical="center" wrapText="1"/>
    </xf>
    <xf numFmtId="4" fontId="6" fillId="0" borderId="0" xfId="49" applyNumberFormat="1" applyFont="1" applyAlignment="1">
      <alignment horizontal="left"/>
    </xf>
    <xf numFmtId="0" fontId="2" fillId="39" borderId="155" xfId="0" applyFont="1" applyFill="1" applyBorder="1" applyAlignment="1">
      <alignment horizontal="center" vertical="center" wrapText="1"/>
    </xf>
    <xf numFmtId="0" fontId="2" fillId="39" borderId="156" xfId="0" applyFont="1" applyFill="1" applyBorder="1" applyAlignment="1">
      <alignment horizontal="center" vertical="center" wrapText="1"/>
    </xf>
    <xf numFmtId="0" fontId="2" fillId="39" borderId="157" xfId="0" applyFont="1" applyFill="1" applyBorder="1" applyAlignment="1">
      <alignment horizontal="center" vertical="center" wrapText="1"/>
    </xf>
    <xf numFmtId="0" fontId="2" fillId="39" borderId="158" xfId="0" applyFont="1" applyFill="1" applyBorder="1" applyAlignment="1">
      <alignment horizontal="center" vertical="center" wrapText="1"/>
    </xf>
    <xf numFmtId="0" fontId="2" fillId="39" borderId="21" xfId="0" applyFont="1" applyFill="1" applyBorder="1" applyAlignment="1">
      <alignment horizontal="left" vertical="center" wrapText="1"/>
    </xf>
    <xf numFmtId="0" fontId="2" fillId="39" borderId="42" xfId="0" applyFont="1" applyFill="1" applyBorder="1" applyAlignment="1">
      <alignment horizontal="left" vertical="center" wrapText="1"/>
    </xf>
    <xf numFmtId="0" fontId="2" fillId="39" borderId="24" xfId="0" applyFont="1" applyFill="1" applyBorder="1" applyAlignment="1">
      <alignment horizontal="left" vertical="center" wrapText="1"/>
    </xf>
    <xf numFmtId="0" fontId="2" fillId="36" borderId="14" xfId="0" applyFont="1" applyFill="1" applyBorder="1" applyAlignment="1">
      <alignment horizontal="center" wrapText="1"/>
    </xf>
    <xf numFmtId="0" fontId="2" fillId="36" borderId="159" xfId="0" applyFont="1" applyFill="1" applyBorder="1" applyAlignment="1">
      <alignment horizontal="center" wrapText="1"/>
    </xf>
    <xf numFmtId="0" fontId="2" fillId="36" borderId="43" xfId="0" applyFont="1" applyFill="1" applyBorder="1" applyAlignment="1">
      <alignment horizontal="center" wrapText="1"/>
    </xf>
    <xf numFmtId="0" fontId="2" fillId="36" borderId="160" xfId="49" applyFont="1" applyFill="1" applyBorder="1" applyAlignment="1">
      <alignment horizontal="center" vertical="center" wrapText="1"/>
    </xf>
    <xf numFmtId="0" fontId="2" fillId="36" borderId="161" xfId="49" applyFont="1" applyFill="1" applyBorder="1" applyAlignment="1">
      <alignment horizontal="center" vertical="center" wrapText="1"/>
    </xf>
    <xf numFmtId="0" fontId="2" fillId="36" borderId="162" xfId="49" applyFont="1" applyFill="1" applyBorder="1" applyAlignment="1">
      <alignment horizontal="center" vertical="center" wrapText="1"/>
    </xf>
    <xf numFmtId="0" fontId="2" fillId="36" borderId="39"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8" fillId="36" borderId="23" xfId="49" applyFont="1" applyFill="1" applyBorder="1" applyAlignment="1">
      <alignment horizontal="left" vertical="center" wrapText="1"/>
    </xf>
    <xf numFmtId="0" fontId="28" fillId="36" borderId="42" xfId="49" applyFont="1" applyFill="1" applyBorder="1" applyAlignment="1">
      <alignment horizontal="left" vertical="center" wrapText="1"/>
    </xf>
    <xf numFmtId="0" fontId="28" fillId="36" borderId="24" xfId="49" applyFont="1" applyFill="1" applyBorder="1" applyAlignment="1">
      <alignment horizontal="left" vertical="center" wrapText="1"/>
    </xf>
    <xf numFmtId="0" fontId="2" fillId="36" borderId="163" xfId="0" applyFont="1" applyFill="1" applyBorder="1" applyAlignment="1">
      <alignment horizontal="center" vertical="center" wrapText="1"/>
    </xf>
    <xf numFmtId="0" fontId="2" fillId="36" borderId="164" xfId="0" applyFont="1" applyFill="1" applyBorder="1" applyAlignment="1">
      <alignment horizontal="center" vertical="center" wrapText="1"/>
    </xf>
    <xf numFmtId="0" fontId="2" fillId="36" borderId="165" xfId="0" applyFont="1" applyFill="1" applyBorder="1" applyAlignment="1">
      <alignment horizontal="center" vertical="center" wrapText="1"/>
    </xf>
    <xf numFmtId="0" fontId="2" fillId="36" borderId="166" xfId="0" applyFont="1" applyFill="1" applyBorder="1" applyAlignment="1">
      <alignment horizontal="center" vertical="center" wrapText="1"/>
    </xf>
    <xf numFmtId="0" fontId="2" fillId="36" borderId="159" xfId="0" applyFont="1" applyFill="1" applyBorder="1" applyAlignment="1">
      <alignment horizontal="center" vertical="center" wrapText="1"/>
    </xf>
    <xf numFmtId="0" fontId="2" fillId="36" borderId="43" xfId="0" applyFont="1" applyFill="1" applyBorder="1" applyAlignment="1">
      <alignment horizontal="center" vertical="center" wrapText="1"/>
    </xf>
    <xf numFmtId="0" fontId="2" fillId="36" borderId="141" xfId="0" applyFont="1" applyFill="1" applyBorder="1" applyAlignment="1">
      <alignment horizontal="center" vertical="center" wrapText="1"/>
    </xf>
    <xf numFmtId="0" fontId="2" fillId="36" borderId="167"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168" xfId="0" applyFont="1" applyFill="1" applyBorder="1" applyAlignment="1">
      <alignment horizontal="center" vertical="center" wrapText="1"/>
    </xf>
    <xf numFmtId="0" fontId="51" fillId="0" borderId="159" xfId="0" applyFont="1" applyBorder="1" applyAlignment="1">
      <alignment horizontal="center" wrapText="1"/>
    </xf>
    <xf numFmtId="0" fontId="2" fillId="36" borderId="40" xfId="0" applyFont="1" applyFill="1" applyBorder="1" applyAlignment="1">
      <alignment horizontal="center" vertical="center" wrapText="1"/>
    </xf>
    <xf numFmtId="0" fontId="28" fillId="36" borderId="14" xfId="49" applyFont="1" applyFill="1" applyBorder="1" applyAlignment="1">
      <alignment horizontal="center" vertical="center" wrapText="1"/>
    </xf>
    <xf numFmtId="0" fontId="28" fillId="36" borderId="159" xfId="49" applyFont="1" applyFill="1" applyBorder="1" applyAlignment="1">
      <alignment horizontal="center" vertical="center" wrapText="1"/>
    </xf>
    <xf numFmtId="0" fontId="28" fillId="36" borderId="43" xfId="49" applyFont="1" applyFill="1" applyBorder="1" applyAlignment="1">
      <alignment horizontal="center" vertical="center" wrapText="1"/>
    </xf>
    <xf numFmtId="0" fontId="28" fillId="36" borderId="23" xfId="49" applyFont="1" applyFill="1" applyBorder="1" applyAlignment="1">
      <alignment horizontal="center" vertical="center" wrapText="1"/>
    </xf>
    <xf numFmtId="0" fontId="28" fillId="36" borderId="42" xfId="49" applyFont="1" applyFill="1" applyBorder="1" applyAlignment="1">
      <alignment horizontal="center" vertical="center" wrapText="1"/>
    </xf>
    <xf numFmtId="0" fontId="28" fillId="36" borderId="24" xfId="49"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69" xfId="0" applyFont="1" applyFill="1" applyBorder="1" applyAlignment="1">
      <alignment horizontal="center" vertical="center" wrapText="1"/>
    </xf>
    <xf numFmtId="0" fontId="6" fillId="0" borderId="0" xfId="49" applyFont="1" applyAlignment="1">
      <alignment horizontal="left" vertical="center" wrapText="1" indent="2"/>
    </xf>
    <xf numFmtId="0" fontId="2" fillId="36" borderId="23" xfId="0" applyFont="1" applyFill="1" applyBorder="1" applyAlignment="1">
      <alignment horizontal="left" vertical="center" wrapText="1"/>
    </xf>
    <xf numFmtId="0" fontId="2" fillId="36" borderId="159" xfId="0" applyFont="1" applyFill="1" applyBorder="1" applyAlignment="1">
      <alignment horizontal="left" vertical="center" wrapText="1"/>
    </xf>
    <xf numFmtId="0" fontId="2" fillId="36" borderId="42" xfId="0" applyFont="1" applyFill="1" applyBorder="1" applyAlignment="1">
      <alignment horizontal="left" vertical="center" wrapText="1"/>
    </xf>
    <xf numFmtId="0" fontId="2" fillId="36" borderId="24" xfId="0" applyFont="1" applyFill="1" applyBorder="1" applyAlignment="1">
      <alignment horizontal="left" vertical="center" wrapText="1"/>
    </xf>
    <xf numFmtId="0" fontId="28" fillId="36" borderId="170" xfId="49" applyFont="1" applyFill="1" applyBorder="1" applyAlignment="1">
      <alignment horizontal="center" vertical="center" wrapText="1"/>
    </xf>
    <xf numFmtId="0" fontId="28" fillId="36" borderId="171" xfId="49"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172" xfId="0" applyFont="1" applyFill="1" applyBorder="1" applyAlignment="1">
      <alignment horizontal="center" vertical="center" wrapText="1"/>
    </xf>
    <xf numFmtId="0" fontId="2" fillId="37" borderId="173" xfId="0" applyFont="1" applyFill="1" applyBorder="1" applyAlignment="1">
      <alignment horizontal="center" vertical="center" wrapText="1"/>
    </xf>
    <xf numFmtId="0" fontId="2" fillId="36" borderId="174" xfId="0" applyFont="1" applyFill="1" applyBorder="1" applyAlignment="1">
      <alignment horizontal="center" vertical="center" wrapText="1"/>
    </xf>
    <xf numFmtId="0" fontId="55" fillId="36" borderId="175" xfId="0" applyFont="1" applyFill="1" applyBorder="1" applyAlignment="1">
      <alignment horizontal="center" vertical="center" wrapText="1"/>
    </xf>
    <xf numFmtId="0" fontId="55" fillId="36" borderId="176" xfId="0" applyFont="1" applyFill="1" applyBorder="1" applyAlignment="1">
      <alignment horizontal="center" vertical="center" wrapText="1"/>
    </xf>
    <xf numFmtId="0" fontId="28" fillId="36" borderId="177" xfId="49" applyFont="1" applyFill="1" applyBorder="1" applyAlignment="1">
      <alignment horizontal="center" vertical="center" wrapText="1"/>
    </xf>
    <xf numFmtId="0" fontId="28" fillId="36" borderId="178" xfId="49" applyFont="1" applyFill="1" applyBorder="1" applyAlignment="1">
      <alignment horizontal="center" vertical="center" wrapText="1"/>
    </xf>
    <xf numFmtId="0" fontId="2" fillId="36" borderId="177" xfId="0" applyFont="1" applyFill="1" applyBorder="1" applyAlignment="1">
      <alignment horizontal="center" vertical="center" wrapText="1"/>
    </xf>
    <xf numFmtId="0" fontId="2" fillId="36" borderId="179" xfId="0" applyFont="1" applyFill="1" applyBorder="1" applyAlignment="1">
      <alignment horizontal="center" vertical="center" wrapText="1"/>
    </xf>
    <xf numFmtId="0" fontId="28" fillId="36" borderId="179" xfId="49" applyFont="1" applyFill="1" applyBorder="1" applyAlignment="1">
      <alignment horizontal="center" vertical="center" wrapText="1"/>
    </xf>
    <xf numFmtId="0" fontId="2" fillId="36" borderId="170" xfId="0" applyFont="1" applyFill="1" applyBorder="1" applyAlignment="1">
      <alignment horizontal="center" vertical="center" wrapText="1"/>
    </xf>
    <xf numFmtId="0" fontId="2" fillId="36" borderId="17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stilo 2" xfId="47"/>
    <cellStyle name="Estilo 3"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_ftnref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U47"/>
  <sheetViews>
    <sheetView zoomScalePageLayoutView="0" workbookViewId="0" topLeftCell="A25">
      <selection activeCell="A43" sqref="A43"/>
    </sheetView>
  </sheetViews>
  <sheetFormatPr defaultColWidth="11.421875" defaultRowHeight="15"/>
  <cols>
    <col min="1" max="1" width="68.57421875" style="131" customWidth="1"/>
    <col min="2" max="6" width="20.7109375" style="131" customWidth="1"/>
    <col min="7" max="16384" width="11.421875" style="131" customWidth="1"/>
  </cols>
  <sheetData>
    <row r="1" spans="1:6" ht="27" customHeight="1" thickBot="1" thickTop="1">
      <c r="A1" s="231" t="s">
        <v>58</v>
      </c>
      <c r="B1" s="232"/>
      <c r="C1" s="232"/>
      <c r="D1" s="232"/>
      <c r="E1" s="232"/>
      <c r="F1" s="233"/>
    </row>
    <row r="2" spans="1:6" ht="13.5" thickBot="1" thickTop="1">
      <c r="A2" s="136"/>
      <c r="B2" s="136"/>
      <c r="C2" s="136"/>
      <c r="D2" s="136"/>
      <c r="E2" s="136"/>
      <c r="F2" s="136"/>
    </row>
    <row r="3" spans="1:6" ht="19.5" customHeight="1" thickBot="1" thickTop="1">
      <c r="A3" s="234" t="s">
        <v>0</v>
      </c>
      <c r="B3" s="237" t="s">
        <v>49</v>
      </c>
      <c r="C3" s="238"/>
      <c r="D3" s="238"/>
      <c r="E3" s="238"/>
      <c r="F3" s="239" t="s">
        <v>26</v>
      </c>
    </row>
    <row r="4" spans="1:6" ht="19.5" customHeight="1">
      <c r="A4" s="235"/>
      <c r="B4" s="242" t="s">
        <v>1</v>
      </c>
      <c r="C4" s="243" t="s">
        <v>2</v>
      </c>
      <c r="D4" s="247" t="s">
        <v>51</v>
      </c>
      <c r="E4" s="245" t="s">
        <v>121</v>
      </c>
      <c r="F4" s="240"/>
    </row>
    <row r="5" spans="1:6" ht="19.5" customHeight="1" thickBot="1">
      <c r="A5" s="236"/>
      <c r="B5" s="236"/>
      <c r="C5" s="244"/>
      <c r="D5" s="248"/>
      <c r="E5" s="246"/>
      <c r="F5" s="241"/>
    </row>
    <row r="6" spans="1:7" s="132" customFormat="1" ht="19.5" customHeight="1">
      <c r="A6" s="137" t="s">
        <v>3</v>
      </c>
      <c r="B6" s="138">
        <f>B7+B8+B11+B12+B16+B22+B23+B24+B25+B26+B29+B30+B31</f>
        <v>0</v>
      </c>
      <c r="C6" s="138">
        <f>C7+C8+C11+C12+C16+C22+C23+C24+C25+C26+C29+C30+C31</f>
        <v>0</v>
      </c>
      <c r="D6" s="138">
        <f>D7+D8+D11+D12+D16+D22+D23+D24+D25+D26+D29+D30+D31</f>
        <v>0</v>
      </c>
      <c r="E6" s="138">
        <f>E7+E8+E11+E12+E16+E22+E23+E24+E25+E26+E29+E30+E31</f>
        <v>0</v>
      </c>
      <c r="F6" s="139">
        <f aca="true" t="shared" si="0" ref="F6:F23">SUM(B6:E6)</f>
        <v>0</v>
      </c>
      <c r="G6" s="132" t="s">
        <v>148</v>
      </c>
    </row>
    <row r="7" spans="1:7" s="132" customFormat="1" ht="19.5" customHeight="1">
      <c r="A7" s="140" t="s">
        <v>50</v>
      </c>
      <c r="B7" s="141">
        <f>'A.2 Desglose Ppto. CA_IA_SA_FA'!F7</f>
        <v>0</v>
      </c>
      <c r="C7" s="141">
        <f>'A.2 Desglose Ppto. CA_IA_SA_FA'!G7</f>
        <v>0</v>
      </c>
      <c r="D7" s="141">
        <f>'A.2 Desglose Ppto. CA_IA_SA_FA'!H7</f>
        <v>0</v>
      </c>
      <c r="E7" s="141">
        <f>'A.2 Desglose Ppto. CA_IA_SA_FA'!I7</f>
        <v>0</v>
      </c>
      <c r="F7" s="142">
        <f>IF(OR(B7&lt;=B33*1/100,0),SUM(B7:E7),"Error superación límite")</f>
        <v>0</v>
      </c>
      <c r="G7" s="132" t="s">
        <v>148</v>
      </c>
    </row>
    <row r="8" spans="1:6" s="132" customFormat="1" ht="19.5" customHeight="1">
      <c r="A8" s="143" t="s">
        <v>4</v>
      </c>
      <c r="B8" s="144">
        <f>B9+B10</f>
        <v>0</v>
      </c>
      <c r="C8" s="144">
        <f>C9+C10</f>
        <v>0</v>
      </c>
      <c r="D8" s="144">
        <f>D9+D10</f>
        <v>0</v>
      </c>
      <c r="E8" s="144">
        <f>E9+E10</f>
        <v>0</v>
      </c>
      <c r="F8" s="142">
        <f t="shared" si="0"/>
        <v>0</v>
      </c>
    </row>
    <row r="9" spans="1:6" s="132" customFormat="1" ht="19.5" customHeight="1">
      <c r="A9" s="145" t="s">
        <v>5</v>
      </c>
      <c r="B9" s="146">
        <f>'A.2 Desglose Ppto. CA_IA_SA_FA'!F9</f>
        <v>0</v>
      </c>
      <c r="C9" s="146">
        <f>'A.2 Desglose Ppto. CA_IA_SA_FA'!G9</f>
        <v>0</v>
      </c>
      <c r="D9" s="146">
        <f>'A.2 Desglose Ppto. CA_IA_SA_FA'!H9</f>
        <v>0</v>
      </c>
      <c r="E9" s="146">
        <f>'A.2 Desglose Ppto. CA_IA_SA_FA'!I9</f>
        <v>0</v>
      </c>
      <c r="F9" s="147">
        <f t="shared" si="0"/>
        <v>0</v>
      </c>
    </row>
    <row r="10" spans="1:6" ht="19.5" customHeight="1">
      <c r="A10" s="145" t="s">
        <v>6</v>
      </c>
      <c r="B10" s="146">
        <f>'A.2 Desglose Ppto. CA_IA_SA_FA'!F15</f>
        <v>0</v>
      </c>
      <c r="C10" s="146">
        <f>'A.2 Desglose Ppto. CA_IA_SA_FA'!G15</f>
        <v>0</v>
      </c>
      <c r="D10" s="146">
        <f>'A.2 Desglose Ppto. CA_IA_SA_FA'!H15</f>
        <v>0</v>
      </c>
      <c r="E10" s="146">
        <f>'A.2 Desglose Ppto. CA_IA_SA_FA'!I15</f>
        <v>0</v>
      </c>
      <c r="F10" s="147">
        <f t="shared" si="0"/>
        <v>0</v>
      </c>
    </row>
    <row r="11" spans="1:6" ht="19.5" customHeight="1">
      <c r="A11" s="143" t="s">
        <v>7</v>
      </c>
      <c r="B11" s="144">
        <f>'A.2 Desglose Ppto. CA_IA_SA_FA'!F21</f>
        <v>0</v>
      </c>
      <c r="C11" s="144">
        <f>'A.2 Desglose Ppto. CA_IA_SA_FA'!G21</f>
        <v>0</v>
      </c>
      <c r="D11" s="144">
        <f>'A.2 Desglose Ppto. CA_IA_SA_FA'!H21</f>
        <v>0</v>
      </c>
      <c r="E11" s="144">
        <f>'A.2 Desglose Ppto. CA_IA_SA_FA'!I21</f>
        <v>0</v>
      </c>
      <c r="F11" s="148">
        <f t="shared" si="0"/>
        <v>0</v>
      </c>
    </row>
    <row r="12" spans="1:6" s="132" customFormat="1" ht="19.5" customHeight="1">
      <c r="A12" s="143" t="s">
        <v>8</v>
      </c>
      <c r="B12" s="149">
        <f>SUM(B13:B15)</f>
        <v>0</v>
      </c>
      <c r="C12" s="149">
        <f>SUM(C13:C15)</f>
        <v>0</v>
      </c>
      <c r="D12" s="149">
        <f>SUM(D13:D15)</f>
        <v>0</v>
      </c>
      <c r="E12" s="149">
        <f>SUM(E13:E15)</f>
        <v>0</v>
      </c>
      <c r="F12" s="148">
        <f t="shared" si="0"/>
        <v>0</v>
      </c>
    </row>
    <row r="13" spans="1:7" ht="19.5" customHeight="1">
      <c r="A13" s="145" t="s">
        <v>9</v>
      </c>
      <c r="B13" s="146">
        <f>'A.2 Desglose Ppto. CA_IA_SA_FA'!F28</f>
        <v>0</v>
      </c>
      <c r="C13" s="146">
        <f>'A.2 Desglose Ppto. CA_IA_SA_FA'!G28</f>
        <v>0</v>
      </c>
      <c r="D13" s="146">
        <f>'A.2 Desglose Ppto. CA_IA_SA_FA'!H28</f>
        <v>0</v>
      </c>
      <c r="E13" s="146">
        <f>'A.2 Desglose Ppto. CA_IA_SA_FA'!I28</f>
        <v>0</v>
      </c>
      <c r="F13" s="147">
        <f t="shared" si="0"/>
        <v>0</v>
      </c>
      <c r="G13" s="131" t="s">
        <v>148</v>
      </c>
    </row>
    <row r="14" spans="1:6" ht="19.5" customHeight="1">
      <c r="A14" s="145" t="s">
        <v>10</v>
      </c>
      <c r="B14" s="146">
        <f>'A.2 Desglose Ppto. CA_IA_SA_FA'!F34</f>
        <v>0</v>
      </c>
      <c r="C14" s="146">
        <f>'A.2 Desglose Ppto. CA_IA_SA_FA'!G34</f>
        <v>0</v>
      </c>
      <c r="D14" s="146">
        <f>'A.2 Desglose Ppto. CA_IA_SA_FA'!H34</f>
        <v>0</v>
      </c>
      <c r="E14" s="146">
        <f>'A.2 Desglose Ppto. CA_IA_SA_FA'!I34</f>
        <v>0</v>
      </c>
      <c r="F14" s="147">
        <f t="shared" si="0"/>
        <v>0</v>
      </c>
    </row>
    <row r="15" spans="1:6" ht="19.5" customHeight="1">
      <c r="A15" s="145" t="s">
        <v>11</v>
      </c>
      <c r="B15" s="146">
        <f>'A.2 Desglose Ppto. CA_IA_SA_FA'!F40</f>
        <v>0</v>
      </c>
      <c r="C15" s="146">
        <f>'A.2 Desglose Ppto. CA_IA_SA_FA'!G40</f>
        <v>0</v>
      </c>
      <c r="D15" s="146">
        <f>'A.2 Desglose Ppto. CA_IA_SA_FA'!H40</f>
        <v>0</v>
      </c>
      <c r="E15" s="146">
        <f>'A.2 Desglose Ppto. CA_IA_SA_FA'!I40</f>
        <v>0</v>
      </c>
      <c r="F15" s="147">
        <f t="shared" si="0"/>
        <v>0</v>
      </c>
    </row>
    <row r="16" spans="1:6" s="132" customFormat="1" ht="19.5" customHeight="1">
      <c r="A16" s="140" t="s">
        <v>88</v>
      </c>
      <c r="B16" s="149">
        <f>SUM(B17:B20)</f>
        <v>0</v>
      </c>
      <c r="C16" s="149">
        <f>SUM(C17:C20)</f>
        <v>0</v>
      </c>
      <c r="D16" s="149">
        <f>SUM(D17:D20)</f>
        <v>0</v>
      </c>
      <c r="E16" s="149">
        <f>SUM(E17:E20)</f>
        <v>0</v>
      </c>
      <c r="F16" s="148">
        <f t="shared" si="0"/>
        <v>0</v>
      </c>
    </row>
    <row r="17" spans="1:6" s="132" customFormat="1" ht="19.5" customHeight="1">
      <c r="A17" s="145" t="s">
        <v>46</v>
      </c>
      <c r="B17" s="146">
        <f>'A.2 Desglose Ppto. CA_IA_SA_FA'!F47</f>
        <v>0</v>
      </c>
      <c r="C17" s="146">
        <f>'A.2 Desglose Ppto. CA_IA_SA_FA'!G47</f>
        <v>0</v>
      </c>
      <c r="D17" s="146">
        <f>'A.2 Desglose Ppto. CA_IA_SA_FA'!H47</f>
        <v>0</v>
      </c>
      <c r="E17" s="146">
        <f>'A.2 Desglose Ppto. CA_IA_SA_FA'!I47</f>
        <v>0</v>
      </c>
      <c r="F17" s="147">
        <f t="shared" si="0"/>
        <v>0</v>
      </c>
    </row>
    <row r="18" spans="1:6" ht="19.5" customHeight="1">
      <c r="A18" s="150" t="s">
        <v>151</v>
      </c>
      <c r="B18" s="146">
        <f>'A.2 Desglose Ppto. CA_IA_SA_FA'!F53</f>
        <v>0</v>
      </c>
      <c r="C18" s="146">
        <f>'A.2 Desglose Ppto. CA_IA_SA_FA'!G53</f>
        <v>0</v>
      </c>
      <c r="D18" s="146">
        <f>'A.2 Desglose Ppto. CA_IA_SA_FA'!H53</f>
        <v>0</v>
      </c>
      <c r="E18" s="146">
        <f>'A.2 Desglose Ppto. CA_IA_SA_FA'!I53</f>
        <v>0</v>
      </c>
      <c r="F18" s="147">
        <f>SUM(B18:E18)</f>
        <v>0</v>
      </c>
    </row>
    <row r="19" spans="1:6" ht="19.5" customHeight="1">
      <c r="A19" s="145" t="s">
        <v>47</v>
      </c>
      <c r="B19" s="146">
        <f>'A.2 Desglose Ppto. CA_IA_SA_FA'!F59</f>
        <v>0</v>
      </c>
      <c r="C19" s="146">
        <f>'A.2 Desglose Ppto. CA_IA_SA_FA'!G59</f>
        <v>0</v>
      </c>
      <c r="D19" s="146">
        <f>'A.2 Desglose Ppto. CA_IA_SA_FA'!H59</f>
        <v>0</v>
      </c>
      <c r="E19" s="146">
        <f>'A.2 Desglose Ppto. CA_IA_SA_FA'!I59</f>
        <v>0</v>
      </c>
      <c r="F19" s="147">
        <f t="shared" si="0"/>
        <v>0</v>
      </c>
    </row>
    <row r="20" spans="1:6" ht="19.5" customHeight="1">
      <c r="A20" s="145" t="s">
        <v>98</v>
      </c>
      <c r="B20" s="146">
        <f>'A.2 Desglose Ppto. CA_IA_SA_FA'!F65</f>
        <v>0</v>
      </c>
      <c r="C20" s="146">
        <f>'A.2 Desglose Ppto. CA_IA_SA_FA'!G65</f>
        <v>0</v>
      </c>
      <c r="D20" s="146">
        <f>'A.2 Desglose Ppto. CA_IA_SA_FA'!H65</f>
        <v>0</v>
      </c>
      <c r="E20" s="146">
        <f>'A.2 Desglose Ppto. CA_IA_SA_FA'!I65</f>
        <v>0</v>
      </c>
      <c r="F20" s="147">
        <f t="shared" si="0"/>
        <v>0</v>
      </c>
    </row>
    <row r="21" spans="1:6" ht="19.5" customHeight="1">
      <c r="A21" s="145" t="s">
        <v>105</v>
      </c>
      <c r="B21" s="146">
        <f>'A.2 Desglose Ppto. CA_IA_SA_FA'!F71</f>
        <v>0</v>
      </c>
      <c r="C21" s="146">
        <f>'A.2 Desglose Ppto. CA_IA_SA_FA'!G71</f>
        <v>0</v>
      </c>
      <c r="D21" s="146">
        <f>'A.2 Desglose Ppto. CA_IA_SA_FA'!H71</f>
        <v>0</v>
      </c>
      <c r="E21" s="146">
        <f>'A.2 Desglose Ppto. CA_IA_SA_FA'!I71</f>
        <v>0</v>
      </c>
      <c r="F21" s="147">
        <f t="shared" si="0"/>
        <v>0</v>
      </c>
    </row>
    <row r="22" spans="1:6" s="132" customFormat="1" ht="19.5" customHeight="1">
      <c r="A22" s="143" t="s">
        <v>12</v>
      </c>
      <c r="B22" s="144">
        <f>'A.2 Desglose Ppto. CA_IA_SA_FA'!F77</f>
        <v>0</v>
      </c>
      <c r="C22" s="144">
        <f>'A.2 Desglose Ppto. CA_IA_SA_FA'!G77</f>
        <v>0</v>
      </c>
      <c r="D22" s="144">
        <f>'A.2 Desglose Ppto. CA_IA_SA_FA'!H77</f>
        <v>0</v>
      </c>
      <c r="E22" s="144">
        <f>'A.2 Desglose Ppto. CA_IA_SA_FA'!I77</f>
        <v>0</v>
      </c>
      <c r="F22" s="148">
        <f t="shared" si="0"/>
        <v>0</v>
      </c>
    </row>
    <row r="23" spans="1:6" s="132" customFormat="1" ht="19.5" customHeight="1">
      <c r="A23" s="143" t="s">
        <v>13</v>
      </c>
      <c r="B23" s="144">
        <f>'A.2 Desglose Ppto. CA_IA_SA_FA'!F83</f>
        <v>0</v>
      </c>
      <c r="C23" s="144">
        <f>'A.2 Desglose Ppto. CA_IA_SA_FA'!G83</f>
        <v>0</v>
      </c>
      <c r="D23" s="144">
        <f>'A.2 Desglose Ppto. CA_IA_SA_FA'!H83</f>
        <v>0</v>
      </c>
      <c r="E23" s="144">
        <f>'A.2 Desglose Ppto. CA_IA_SA_FA'!I83</f>
        <v>0</v>
      </c>
      <c r="F23" s="148">
        <f t="shared" si="0"/>
        <v>0</v>
      </c>
    </row>
    <row r="24" spans="1:6" s="132" customFormat="1" ht="19.5" customHeight="1">
      <c r="A24" s="140" t="s">
        <v>112</v>
      </c>
      <c r="B24" s="144">
        <f>'A.2 Desglose Ppto. CA_IA_SA_FA'!F89</f>
        <v>0</v>
      </c>
      <c r="C24" s="144">
        <f>'A.2 Desglose Ppto. CA_IA_SA_FA'!G89</f>
        <v>0</v>
      </c>
      <c r="D24" s="144">
        <f>'A.2 Desglose Ppto. CA_IA_SA_FA'!H89</f>
        <v>0</v>
      </c>
      <c r="E24" s="144">
        <f>'A.2 Desglose Ppto. CA_IA_SA_FA'!I89</f>
        <v>0</v>
      </c>
      <c r="F24" s="148">
        <f>IF(OR(B24&lt;=B33*2/100,0),SUM(B24:E24),"Error superación límite")</f>
        <v>0</v>
      </c>
    </row>
    <row r="25" spans="1:6" s="132" customFormat="1" ht="19.5" customHeight="1">
      <c r="A25" s="143" t="s">
        <v>48</v>
      </c>
      <c r="B25" s="149">
        <f>'A.2 Desglose Ppto. CA_IA_SA_FA'!F95</f>
        <v>0</v>
      </c>
      <c r="C25" s="149">
        <f>'A.2 Desglose Ppto. CA_IA_SA_FA'!G95</f>
        <v>0</v>
      </c>
      <c r="D25" s="149">
        <f>'A.2 Desglose Ppto. CA_IA_SA_FA'!H95</f>
        <v>0</v>
      </c>
      <c r="E25" s="149">
        <f>'A.2 Desglose Ppto. CA_IA_SA_FA'!I95</f>
        <v>0</v>
      </c>
      <c r="F25" s="148">
        <f>IF(OR(B25&lt;=B6*10/100,0),SUM(B25:E25),"Error superación límite")</f>
        <v>0</v>
      </c>
    </row>
    <row r="26" spans="1:6" s="132" customFormat="1" ht="19.5" customHeight="1">
      <c r="A26" s="143" t="s">
        <v>143</v>
      </c>
      <c r="B26" s="149">
        <f>SUM(B27:B28)</f>
        <v>0</v>
      </c>
      <c r="C26" s="149">
        <f>SUM(C27:C28)</f>
        <v>0</v>
      </c>
      <c r="D26" s="149">
        <f>SUM(D27:D28)</f>
        <v>0</v>
      </c>
      <c r="E26" s="149">
        <f>SUM(E27:E28)</f>
        <v>0</v>
      </c>
      <c r="F26" s="148">
        <f>SUM(B26:E26)</f>
        <v>0</v>
      </c>
    </row>
    <row r="27" spans="1:6" ht="19.5" customHeight="1">
      <c r="A27" s="150" t="s">
        <v>114</v>
      </c>
      <c r="B27" s="151">
        <f>'A.2 Desglose Ppto. CA_IA_SA_FA'!F102</f>
        <v>0</v>
      </c>
      <c r="C27" s="151">
        <f>'A.2 Desglose Ppto. CA_IA_SA_FA'!G102</f>
        <v>0</v>
      </c>
      <c r="D27" s="151">
        <f>'A.2 Desglose Ppto. CA_IA_SA_FA'!H102</f>
        <v>0</v>
      </c>
      <c r="E27" s="151">
        <f>'A.2 Desglose Ppto. CA_IA_SA_FA'!I102</f>
        <v>0</v>
      </c>
      <c r="F27" s="147">
        <f>IF(OR(B27&lt;=B33*3/100,0),SUM(B27:E27),"Error superación límite")</f>
        <v>0</v>
      </c>
    </row>
    <row r="28" spans="1:6" ht="19.5" customHeight="1">
      <c r="A28" s="150" t="s">
        <v>116</v>
      </c>
      <c r="B28" s="152">
        <f>'A.2 Desglose Ppto. CA_IA_SA_FA'!F108</f>
        <v>0</v>
      </c>
      <c r="C28" s="152">
        <f>'A.2 Desglose Ppto. CA_IA_SA_FA'!G108</f>
        <v>0</v>
      </c>
      <c r="D28" s="152">
        <f>'A.2 Desglose Ppto. CA_IA_SA_FA'!H108</f>
        <v>0</v>
      </c>
      <c r="E28" s="152">
        <f>'A.2 Desglose Ppto. CA_IA_SA_FA'!I108</f>
        <v>0</v>
      </c>
      <c r="F28" s="147">
        <f>IF(OR(B28&lt;=B33*5/100,0),SUM(B28:E28),"Error superación límite")</f>
        <v>0</v>
      </c>
    </row>
    <row r="29" spans="1:6" s="132" customFormat="1" ht="25.5" customHeight="1">
      <c r="A29" s="143" t="s">
        <v>54</v>
      </c>
      <c r="B29" s="144">
        <f>'A.2 Desglose Ppto. CA_IA_SA_FA'!F114</f>
        <v>0</v>
      </c>
      <c r="C29" s="144">
        <f>'A.2 Desglose Ppto. CA_IA_SA_FA'!G114</f>
        <v>0</v>
      </c>
      <c r="D29" s="144">
        <f>'A.2 Desglose Ppto. CA_IA_SA_FA'!H114</f>
        <v>0</v>
      </c>
      <c r="E29" s="144">
        <f>'A.2 Desglose Ppto. CA_IA_SA_FA'!I114</f>
        <v>0</v>
      </c>
      <c r="F29" s="148">
        <f>SUM(B29:E29)</f>
        <v>0</v>
      </c>
    </row>
    <row r="30" spans="1:6" s="132" customFormat="1" ht="19.5" customHeight="1">
      <c r="A30" s="140" t="s">
        <v>119</v>
      </c>
      <c r="B30" s="144">
        <f>'A.2 Desglose Ppto. CA_IA_SA_FA'!F120</f>
        <v>0</v>
      </c>
      <c r="C30" s="144">
        <f>'A.2 Desglose Ppto. CA_IA_SA_FA'!G120</f>
        <v>0</v>
      </c>
      <c r="D30" s="144">
        <f>'A.2 Desglose Ppto. CA_IA_SA_FA'!H120</f>
        <v>0</v>
      </c>
      <c r="E30" s="144">
        <f>'A.2 Desglose Ppto. CA_IA_SA_FA'!I120</f>
        <v>0</v>
      </c>
      <c r="F30" s="148">
        <f>IF(OR(B30&lt;=B33*1/100,0),SUM(B30:E30),"Error superación límite")</f>
        <v>0</v>
      </c>
    </row>
    <row r="31" spans="1:6" s="132" customFormat="1" ht="19.5" customHeight="1">
      <c r="A31" s="143" t="s">
        <v>55</v>
      </c>
      <c r="B31" s="153">
        <f>'A.2 Desglose Ppto. CA_IA_SA_FA'!F126</f>
        <v>0</v>
      </c>
      <c r="C31" s="153">
        <f>'A.2 Desglose Ppto. CA_IA_SA_FA'!G126</f>
        <v>0</v>
      </c>
      <c r="D31" s="153">
        <f>'A.2 Desglose Ppto. CA_IA_SA_FA'!H126</f>
        <v>0</v>
      </c>
      <c r="E31" s="153">
        <f>'A.2 Desglose Ppto. CA_IA_SA_FA'!I126</f>
        <v>0</v>
      </c>
      <c r="F31" s="148">
        <f>SUM(B31:E31)</f>
        <v>0</v>
      </c>
    </row>
    <row r="32" spans="1:47" ht="19.5" customHeight="1" thickBot="1">
      <c r="A32" s="154" t="s">
        <v>120</v>
      </c>
      <c r="B32" s="155">
        <f>'A.2 Desglose Ppto. CA_IA_SA_FA'!F132</f>
        <v>0</v>
      </c>
      <c r="C32" s="155">
        <f>'A.2 Desglose Ppto. CA_IA_SA_FA'!G132</f>
        <v>0</v>
      </c>
      <c r="D32" s="155">
        <f>'A.2 Desglose Ppto. CA_IA_SA_FA'!H132</f>
        <v>0</v>
      </c>
      <c r="E32" s="155">
        <f>'A.2 Desglose Ppto. CA_IA_SA_FA'!I132</f>
        <v>0</v>
      </c>
      <c r="F32" s="156">
        <f>IF(OR(B32&lt;=(B6+B32)*13/100,0),SUM(B32:E32),"Error superación límite")</f>
        <v>0</v>
      </c>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row>
    <row r="33" spans="1:47" ht="19.5" customHeight="1" thickBot="1">
      <c r="A33" s="157" t="s">
        <v>14</v>
      </c>
      <c r="B33" s="158">
        <f>_xlfn.IFERROR(IF(OR(B6+B32&lt;=180000,AND(SUM(C33:E33)/B6&gt;=0.05,C33/B6&gt;=0.01)),B6+B32,"Error superación límite"),0)</f>
        <v>0</v>
      </c>
      <c r="C33" s="159">
        <f>C6+C32</f>
        <v>0</v>
      </c>
      <c r="D33" s="159">
        <f>D6+D32</f>
        <v>0</v>
      </c>
      <c r="E33" s="159">
        <f>E6+E32</f>
        <v>0</v>
      </c>
      <c r="F33" s="160">
        <f>SUM(B33:E33)</f>
        <v>0</v>
      </c>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row>
    <row r="34" spans="1:47" ht="19.5" customHeight="1" thickBot="1">
      <c r="A34" s="161" t="s">
        <v>15</v>
      </c>
      <c r="B34" s="162">
        <f>_xlfn.IFERROR(B33/$F$33,0)</f>
        <v>0</v>
      </c>
      <c r="C34" s="163">
        <f>_xlfn.IFERROR(C33/(F6+F32),0)</f>
        <v>0</v>
      </c>
      <c r="D34" s="163">
        <f>_xlfn.IFERROR(D33/(F6+F32),0)</f>
        <v>0</v>
      </c>
      <c r="E34" s="164">
        <f>_xlfn.IFERROR(E33/(F6+F32),0)</f>
        <v>0</v>
      </c>
      <c r="F34" s="165">
        <f>_xlfn.IFERROR(F33/$F$33,0)</f>
        <v>0</v>
      </c>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row>
    <row r="35" spans="1:47" s="133" customFormat="1" ht="19.5" customHeight="1" thickTop="1">
      <c r="A35" s="136"/>
      <c r="B35" s="136"/>
      <c r="C35" s="136"/>
      <c r="D35" s="136"/>
      <c r="E35" s="136"/>
      <c r="F35" s="136"/>
      <c r="G35" s="131"/>
      <c r="H35" s="131"/>
      <c r="I35" s="131"/>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row>
    <row r="36" spans="1:47" ht="12">
      <c r="A36" s="166" t="s">
        <v>56</v>
      </c>
      <c r="B36" s="166"/>
      <c r="C36" s="166"/>
      <c r="D36" s="166"/>
      <c r="E36" s="136"/>
      <c r="F36" s="136"/>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row>
    <row r="37" spans="1:47" ht="12">
      <c r="A37" s="166" t="s">
        <v>113</v>
      </c>
      <c r="B37" s="166"/>
      <c r="C37" s="166"/>
      <c r="D37" s="166"/>
      <c r="E37" s="136"/>
      <c r="F37" s="136"/>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row>
    <row r="38" spans="1:47" ht="12">
      <c r="A38" s="166" t="s">
        <v>115</v>
      </c>
      <c r="B38" s="166"/>
      <c r="C38" s="166"/>
      <c r="D38" s="166"/>
      <c r="E38" s="136"/>
      <c r="F38" s="136"/>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row>
    <row r="39" spans="1:6" ht="12">
      <c r="A39" s="166" t="s">
        <v>117</v>
      </c>
      <c r="B39" s="166"/>
      <c r="C39" s="166"/>
      <c r="D39" s="166"/>
      <c r="E39" s="136"/>
      <c r="F39" s="136"/>
    </row>
    <row r="40" spans="1:6" ht="12">
      <c r="A40" s="166" t="s">
        <v>118</v>
      </c>
      <c r="B40" s="166"/>
      <c r="C40" s="166"/>
      <c r="D40" s="166"/>
      <c r="E40" s="136"/>
      <c r="F40" s="136"/>
    </row>
    <row r="41" spans="1:6" ht="12" customHeight="1">
      <c r="A41" s="166" t="s">
        <v>145</v>
      </c>
      <c r="B41" s="166"/>
      <c r="C41" s="166"/>
      <c r="D41" s="166"/>
      <c r="E41" s="136"/>
      <c r="F41" s="136"/>
    </row>
    <row r="42" spans="1:6" ht="12">
      <c r="A42" s="166" t="s">
        <v>141</v>
      </c>
      <c r="B42" s="166"/>
      <c r="C42" s="166"/>
      <c r="D42" s="166"/>
      <c r="E42" s="136"/>
      <c r="F42" s="136"/>
    </row>
    <row r="43" spans="1:6" ht="12">
      <c r="A43" s="166"/>
      <c r="B43" s="166"/>
      <c r="C43" s="166"/>
      <c r="D43" s="166"/>
      <c r="E43" s="136"/>
      <c r="F43" s="136"/>
    </row>
    <row r="44" spans="1:4" ht="12">
      <c r="A44" s="135"/>
      <c r="B44" s="134"/>
      <c r="C44" s="134"/>
      <c r="D44" s="134"/>
    </row>
    <row r="45" spans="1:4" ht="12">
      <c r="A45" s="134"/>
      <c r="B45" s="134"/>
      <c r="C45" s="134"/>
      <c r="D45" s="134"/>
    </row>
    <row r="46" spans="1:4" ht="12">
      <c r="A46" s="134"/>
      <c r="B46" s="134"/>
      <c r="C46" s="134"/>
      <c r="D46" s="134"/>
    </row>
    <row r="47" spans="1:4" ht="12">
      <c r="A47" s="134"/>
      <c r="B47" s="134"/>
      <c r="C47" s="134"/>
      <c r="D47" s="134"/>
    </row>
  </sheetData>
  <sheetProtection formatCells="0" formatColumns="0" formatRows="0" insertColumns="0" insertRows="0" deleteColumns="0" deleteRows="0" sort="0"/>
  <mergeCells count="8">
    <mergeCell ref="A1:F1"/>
    <mergeCell ref="A3:A5"/>
    <mergeCell ref="B3:E3"/>
    <mergeCell ref="F3:F5"/>
    <mergeCell ref="B4:B5"/>
    <mergeCell ref="C4:C5"/>
    <mergeCell ref="E4:E5"/>
    <mergeCell ref="D4:D5"/>
  </mergeCells>
  <dataValidations count="10">
    <dataValidation type="decimal" operator="equal" allowBlank="1" showInputMessage="1" showErrorMessage="1" errorTitle="Error" error="Esta celda se generará automaticamente por lo que no se puede modificar. Si ha eliminado el contenido de esta celda por error, utilice el boton de deshacer." sqref="F33:F34 F1:F6 F8:F17 F20:F23 F26 F29 F31 A1:A34 C1:E34 B1:B32 B34">
      <formula1>123451234.123412</formula1>
    </dataValidation>
    <dataValidation type="decimal" operator="equal" allowBlank="1" showInputMessage="1" showErrorMessage="1" promptTitle="Máximo 1%" prompt="La aportación de la AEXCID no puede superar el 1% de la subvención." errorTitle="Error" error="Esta celda se generará automaticamente por lo que no se puede modificar. Si ha eliminado el contenido de esta celda por error, utilice el boton de deshacer." sqref="F7 F30">
      <formula1>123451234.123412</formula1>
    </dataValidation>
    <dataValidation type="decimal" operator="equal" allowBlank="1" showErrorMessage="1" promptTitle="Máximo 10%" prompt="La aportación de la AEXCID no puede superar el 10% de la subvención." errorTitle="Error" error="Esta celda se generará automaticamente por lo que no se puede modificar. Si ha eliminado el contenido de esta celda por error, utilice el boton de deshacer." sqref="F18">
      <formula1>123451234.123412</formula1>
    </dataValidation>
    <dataValidation type="decimal" operator="equal" allowBlank="1" showInputMessage="1" showErrorMessage="1" promptTitle="Máximo 2%" prompt="La aportación de la AEXCID no puede superar el 2% de la subvención." errorTitle="Error" error="Esta celda se generará automaticamente por lo que no se puede modificar. Si ha eliminado el contenido de esta celda por error, utilice el boton de deshacer." sqref="F24">
      <formula1>123451234.123412</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F19">
      <formula1>123451234.123412</formula1>
    </dataValidation>
    <dataValidation type="decimal" operator="equal" allowBlank="1" showInputMessage="1" showErrorMessage="1" promptTitle="Límite" prompt="La aportación de la AEXCID no podrá superar el 10 % de los gastos directos financiados con la subvención" errorTitle="Error" error="Esta celda se generará automaticamente por lo que no se puede modificar. Si ha eliminado el contenido de esta celda por error, utilice el boton de deshacer." sqref="F25">
      <formula1>123451234.123412</formula1>
    </dataValidation>
    <dataValidation type="decimal" operator="equal" allowBlank="1" showInputMessage="1" showErrorMessage="1" promptTitle="Máximo 3%" prompt="La aportación de la AEXCID no puede superar el 3% de la subvención." errorTitle="Error" error="Esta celda se generará automaticamente por lo que no se puede modificar. Si ha eliminado el contenido de esta celda por error, utilice el boton de deshacer." sqref="F27">
      <formula1>123451234.123412</formula1>
    </dataValidation>
    <dataValidation type="decimal" operator="equal" allowBlank="1" showInputMessage="1" showErrorMessage="1" promptTitle="Máximo 5%" prompt="La aportación de la AEXCID no puede superar el 3% de la subvención." errorTitle="Error" error="Esta celda se generará automaticamente por lo que no se puede modificar. Si ha eliminado el contenido de esta celda por error, utilice el boton de deshacer." sqref="F28">
      <formula1>123451234.123412</formula1>
    </dataValidation>
    <dataValidation type="decimal" operator="equal" allowBlank="1" showInputMessage="1" showErrorMessage="1" prompt="Máximo 10% de la subvención (13% para organismos internacionales de derecho público)" errorTitle="Error" error="Esta celda se generará automaticamente por lo que no se puede modificar. Si ha eliminado el contenido de esta celda por error, utilice el boton de deshacer." sqref="F32">
      <formula1>123451234.123412</formula1>
    </dataValidation>
    <dataValidation type="decimal" operator="equal" allowBlank="1" showInputMessage="1" showErrorMessage="1" prompt="Si el valor de la subvención es mayor de 180000 será necesaria la aportación del 5 % sobre el importe de la subvención, que deberá ser sufragado con aportación de fondos propios, con un mínimo del 1 %, o procedentes de otros financiadores" errorTitle="Error" error="Esta celda se generará automaticamente por lo que no se puede modificar. Si ha eliminado el contenido de esta celda por error, utilice el boton de deshacer." sqref="B33">
      <formula1>123451234.123412</formula1>
    </dataValidation>
  </dataValidations>
  <hyperlinks>
    <hyperlink ref="A7" location="'A.1. Ppto Resumen PC'!A36" display="A.1.- Identificación y formulación [1]"/>
    <hyperlink ref="A27" location="'A.1. Ppto Resumen PC'!A38" display="     A.10.a.- Auditoría  [3]"/>
    <hyperlink ref="A28" location="'A.1. Ppto Resumen PC'!A39" display="     A.10.b.- Evaluación Final  [4]"/>
    <hyperlink ref="A32" location="'A.1. Ppto Resumen PC'!A41" display="B.- TOTAL GASTOS INDIRECTOS [6]"/>
    <hyperlink ref="A24" location="'A.1. Ppto Resumen PC'!A37" display="A.8.- Funcionamiento [2]"/>
    <hyperlink ref="A30" location="'A.1. Ppto Resumen PC'!A40" display="A.12.- Imprevistos [5]"/>
    <hyperlink ref="A16" location="'A.1. Ppto Resumen PC'!A35" display="A.5.- Personal"/>
    <hyperlink ref="E4:E5" location="'A.1. Ppto Resumen PC'!A42" display="OTROS (especificar) [7]"/>
    <hyperlink ref="A18" location="'A.1. Ppto Resumen PC'!A43" display="     A.5.b.- Personal en Sede en Extremadura [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L145"/>
  <sheetViews>
    <sheetView zoomScalePageLayoutView="0" workbookViewId="0" topLeftCell="A1">
      <selection activeCell="F132" activeCellId="24" sqref="E6:E139 F138:J139 J6:J137 F6:I9 F15:I15 F21:I21 F27:I28 F34:I34 F40:I40 F46:I47 F53:I53 F59:I59 F65:I65 F71:I71 F77:I77 F83:I83 F89 G89:I89 F95:I95 F101:I102 F108:I108 F114:I114 F120:I120 F126:I126 F132:I132"/>
    </sheetView>
  </sheetViews>
  <sheetFormatPr defaultColWidth="13.7109375" defaultRowHeight="15"/>
  <cols>
    <col min="1" max="1" width="41.140625" style="1" customWidth="1"/>
    <col min="2" max="2" width="12.28125" style="1" customWidth="1"/>
    <col min="3" max="3" width="13.7109375" style="1" customWidth="1"/>
    <col min="4" max="4" width="13.8515625" style="1" customWidth="1"/>
    <col min="5" max="8" width="13.7109375" style="1" customWidth="1"/>
    <col min="9" max="9" width="14.28125" style="1" customWidth="1"/>
    <col min="10" max="10" width="14.57421875" style="1" customWidth="1"/>
    <col min="11" max="246" width="11.421875" style="1" customWidth="1"/>
    <col min="247" max="247" width="22.28125" style="1" customWidth="1"/>
    <col min="248" max="248" width="12.28125" style="1" customWidth="1"/>
    <col min="249" max="249" width="13.7109375" style="1" customWidth="1"/>
    <col min="250" max="250" width="13.8515625" style="1" customWidth="1"/>
    <col min="251" max="16384" width="13.7109375" style="1" customWidth="1"/>
  </cols>
  <sheetData>
    <row r="1" spans="1:11" ht="25.5" customHeight="1" thickBot="1" thickTop="1">
      <c r="A1" s="265" t="s">
        <v>57</v>
      </c>
      <c r="B1" s="266"/>
      <c r="C1" s="266"/>
      <c r="D1" s="266"/>
      <c r="E1" s="266"/>
      <c r="F1" s="266"/>
      <c r="G1" s="266"/>
      <c r="H1" s="266"/>
      <c r="I1" s="266"/>
      <c r="J1" s="266"/>
      <c r="K1" s="26"/>
    </row>
    <row r="2" ht="13.5" thickBot="1" thickTop="1"/>
    <row r="3" spans="1:10" ht="13.5" customHeight="1" thickBot="1" thickTop="1">
      <c r="A3" s="252" t="s">
        <v>0</v>
      </c>
      <c r="B3" s="255" t="s">
        <v>16</v>
      </c>
      <c r="C3" s="255" t="s">
        <v>17</v>
      </c>
      <c r="D3" s="255" t="s">
        <v>18</v>
      </c>
      <c r="E3" s="255" t="s">
        <v>19</v>
      </c>
      <c r="F3" s="267" t="s">
        <v>45</v>
      </c>
      <c r="G3" s="268"/>
      <c r="H3" s="268"/>
      <c r="I3" s="268"/>
      <c r="J3" s="249" t="s">
        <v>26</v>
      </c>
    </row>
    <row r="4" spans="1:10" ht="13.5" customHeight="1" thickBot="1">
      <c r="A4" s="253"/>
      <c r="B4" s="256"/>
      <c r="C4" s="256"/>
      <c r="D4" s="256"/>
      <c r="E4" s="256"/>
      <c r="F4" s="258" t="s">
        <v>1</v>
      </c>
      <c r="G4" s="260" t="s">
        <v>2</v>
      </c>
      <c r="H4" s="262" t="s">
        <v>51</v>
      </c>
      <c r="I4" s="262" t="s">
        <v>91</v>
      </c>
      <c r="J4" s="250"/>
    </row>
    <row r="5" spans="1:10" ht="15.75" customHeight="1" thickBot="1">
      <c r="A5" s="254"/>
      <c r="B5" s="257"/>
      <c r="C5" s="257"/>
      <c r="D5" s="257"/>
      <c r="E5" s="257"/>
      <c r="F5" s="259"/>
      <c r="G5" s="261"/>
      <c r="H5" s="263"/>
      <c r="I5" s="263"/>
      <c r="J5" s="251"/>
    </row>
    <row r="6" spans="1:10" ht="15.75" customHeight="1" thickBot="1">
      <c r="A6" s="269" t="s">
        <v>25</v>
      </c>
      <c r="B6" s="270"/>
      <c r="C6" s="270"/>
      <c r="D6" s="271"/>
      <c r="E6" s="193">
        <f>E7+E8+E21+E27+E46+E77+E83+E89+E95+E101+E120+E114+E126</f>
        <v>0</v>
      </c>
      <c r="F6" s="193">
        <f>F7+F8+F21+F27+F46+F77+F83+F89+F95+F101+F120+F114+F126</f>
        <v>0</v>
      </c>
      <c r="G6" s="193">
        <f>G7+G8+G21+G27+G46+G77+G83+G89+G95+G101+G120+G114+G126</f>
        <v>0</v>
      </c>
      <c r="H6" s="193">
        <f>H7+H8+H21+H27+H46+H77+H83+H89+H95+H101+H120+H114+H126</f>
        <v>0</v>
      </c>
      <c r="I6" s="193">
        <f>I7+I8+I21+I27+I46+I77+I83+I89+I95+I101+I120+I114+I126</f>
        <v>0</v>
      </c>
      <c r="J6" s="194">
        <f aca="true" t="shared" si="0" ref="J6:J37">IF(OR(SUM(F6:I6)=E6,0),SUM(F6:I6),"Total no coincide")</f>
        <v>0</v>
      </c>
    </row>
    <row r="7" spans="1:10" ht="12.75" thickBot="1">
      <c r="A7" s="16" t="s">
        <v>92</v>
      </c>
      <c r="B7" s="180"/>
      <c r="C7" s="68"/>
      <c r="D7" s="69"/>
      <c r="E7" s="70">
        <f>IF(B7*D7='A.3 Identificación Formulación'!Q27,B7*D7,"No coincide A.3")</f>
        <v>0</v>
      </c>
      <c r="F7" s="189">
        <f>'A.3 Identificación Formulación'!M27</f>
        <v>0</v>
      </c>
      <c r="G7" s="190">
        <f>'A.3 Identificación Formulación'!N27</f>
        <v>0</v>
      </c>
      <c r="H7" s="190">
        <f>'A.3 Identificación Formulación'!O27</f>
        <v>0</v>
      </c>
      <c r="I7" s="192">
        <f>'A.3 Identificación Formulación'!P27</f>
        <v>0</v>
      </c>
      <c r="J7" s="71">
        <f t="shared" si="0"/>
        <v>0</v>
      </c>
    </row>
    <row r="8" spans="1:10" ht="12.75" thickBot="1">
      <c r="A8" s="16" t="s">
        <v>4</v>
      </c>
      <c r="B8" s="181"/>
      <c r="C8" s="72"/>
      <c r="D8" s="73"/>
      <c r="E8" s="74">
        <f>E9+E15</f>
        <v>0</v>
      </c>
      <c r="F8" s="75">
        <f>F9+F15</f>
        <v>0</v>
      </c>
      <c r="G8" s="76">
        <f>G9+G15</f>
        <v>0</v>
      </c>
      <c r="H8" s="76">
        <f>H9+H15</f>
        <v>0</v>
      </c>
      <c r="I8" s="191">
        <f>I9+I15</f>
        <v>0</v>
      </c>
      <c r="J8" s="71">
        <f t="shared" si="0"/>
        <v>0</v>
      </c>
    </row>
    <row r="9" spans="1:10" ht="12.75" thickBot="1">
      <c r="A9" s="17" t="s">
        <v>5</v>
      </c>
      <c r="B9" s="182"/>
      <c r="C9" s="78"/>
      <c r="D9" s="79"/>
      <c r="E9" s="80">
        <f>SUM(E10:E14)</f>
        <v>0</v>
      </c>
      <c r="F9" s="81">
        <f>SUM(F10:F14)</f>
        <v>0</v>
      </c>
      <c r="G9" s="82">
        <f>SUM(G10:G14)</f>
        <v>0</v>
      </c>
      <c r="H9" s="82">
        <f>SUM(H10:H14)</f>
        <v>0</v>
      </c>
      <c r="I9" s="83">
        <f>SUM(I10:I14)</f>
        <v>0</v>
      </c>
      <c r="J9" s="84">
        <f t="shared" si="0"/>
        <v>0</v>
      </c>
    </row>
    <row r="10" spans="1:10" ht="12.75" thickBot="1">
      <c r="A10" s="18" t="s">
        <v>20</v>
      </c>
      <c r="B10" s="183"/>
      <c r="C10" s="85"/>
      <c r="D10" s="86"/>
      <c r="E10" s="87">
        <f>B10*D10</f>
        <v>0</v>
      </c>
      <c r="F10" s="88"/>
      <c r="G10" s="89"/>
      <c r="H10" s="89"/>
      <c r="I10" s="90"/>
      <c r="J10" s="91">
        <f t="shared" si="0"/>
        <v>0</v>
      </c>
    </row>
    <row r="11" spans="1:10" ht="12.75" thickBot="1">
      <c r="A11" s="18" t="s">
        <v>21</v>
      </c>
      <c r="B11" s="183"/>
      <c r="C11" s="85"/>
      <c r="D11" s="86"/>
      <c r="E11" s="87">
        <f>B11*D11</f>
        <v>0</v>
      </c>
      <c r="F11" s="88"/>
      <c r="G11" s="89"/>
      <c r="H11" s="89"/>
      <c r="I11" s="90"/>
      <c r="J11" s="91">
        <f t="shared" si="0"/>
        <v>0</v>
      </c>
    </row>
    <row r="12" spans="1:10" ht="12.75" thickBot="1">
      <c r="A12" s="18" t="s">
        <v>22</v>
      </c>
      <c r="B12" s="183"/>
      <c r="C12" s="85"/>
      <c r="D12" s="86"/>
      <c r="E12" s="87">
        <f>B12*D12</f>
        <v>0</v>
      </c>
      <c r="F12" s="88"/>
      <c r="G12" s="89"/>
      <c r="H12" s="89"/>
      <c r="I12" s="90"/>
      <c r="J12" s="91">
        <f t="shared" si="0"/>
        <v>0</v>
      </c>
    </row>
    <row r="13" spans="1:10" ht="12.75" thickBot="1">
      <c r="A13" s="18" t="s">
        <v>23</v>
      </c>
      <c r="B13" s="183"/>
      <c r="C13" s="85"/>
      <c r="D13" s="86"/>
      <c r="E13" s="87">
        <f>B13*D13</f>
        <v>0</v>
      </c>
      <c r="F13" s="88"/>
      <c r="G13" s="89"/>
      <c r="H13" s="89"/>
      <c r="I13" s="90"/>
      <c r="J13" s="91">
        <f t="shared" si="0"/>
        <v>0</v>
      </c>
    </row>
    <row r="14" spans="1:10" ht="12.75" thickBot="1">
      <c r="A14" s="18" t="s">
        <v>24</v>
      </c>
      <c r="B14" s="183"/>
      <c r="C14" s="85"/>
      <c r="D14" s="86"/>
      <c r="E14" s="87">
        <f>B14*D14</f>
        <v>0</v>
      </c>
      <c r="F14" s="88"/>
      <c r="G14" s="89"/>
      <c r="H14" s="89"/>
      <c r="I14" s="90"/>
      <c r="J14" s="91">
        <f t="shared" si="0"/>
        <v>0</v>
      </c>
    </row>
    <row r="15" spans="1:10" ht="12.75" thickBot="1">
      <c r="A15" s="17" t="s">
        <v>63</v>
      </c>
      <c r="B15" s="182"/>
      <c r="C15" s="78"/>
      <c r="D15" s="79"/>
      <c r="E15" s="80">
        <f>SUM(E16:E20)</f>
        <v>0</v>
      </c>
      <c r="F15" s="81">
        <f>SUM(F16:F20)</f>
        <v>0</v>
      </c>
      <c r="G15" s="82">
        <f>SUM(G16:G20)</f>
        <v>0</v>
      </c>
      <c r="H15" s="82">
        <f>SUM(H16:H20)</f>
        <v>0</v>
      </c>
      <c r="I15" s="83">
        <f>SUM(I16:I20)</f>
        <v>0</v>
      </c>
      <c r="J15" s="84">
        <f t="shared" si="0"/>
        <v>0</v>
      </c>
    </row>
    <row r="16" spans="1:10" ht="12.75" thickBot="1">
      <c r="A16" s="18" t="s">
        <v>20</v>
      </c>
      <c r="B16" s="183"/>
      <c r="C16" s="85"/>
      <c r="D16" s="86"/>
      <c r="E16" s="87">
        <f>B16*D16</f>
        <v>0</v>
      </c>
      <c r="F16" s="88"/>
      <c r="G16" s="89"/>
      <c r="H16" s="89"/>
      <c r="I16" s="90"/>
      <c r="J16" s="91">
        <f t="shared" si="0"/>
        <v>0</v>
      </c>
    </row>
    <row r="17" spans="1:10" ht="12.75" thickBot="1">
      <c r="A17" s="18" t="s">
        <v>21</v>
      </c>
      <c r="B17" s="183"/>
      <c r="C17" s="85"/>
      <c r="D17" s="86"/>
      <c r="E17" s="87">
        <f>B17*D17</f>
        <v>0</v>
      </c>
      <c r="F17" s="88"/>
      <c r="G17" s="89"/>
      <c r="H17" s="89"/>
      <c r="I17" s="90"/>
      <c r="J17" s="91">
        <f t="shared" si="0"/>
        <v>0</v>
      </c>
    </row>
    <row r="18" spans="1:10" ht="12.75" thickBot="1">
      <c r="A18" s="18" t="s">
        <v>22</v>
      </c>
      <c r="B18" s="183"/>
      <c r="C18" s="85"/>
      <c r="D18" s="86"/>
      <c r="E18" s="87">
        <f>B18*D18</f>
        <v>0</v>
      </c>
      <c r="F18" s="88"/>
      <c r="G18" s="89"/>
      <c r="H18" s="89"/>
      <c r="I18" s="90"/>
      <c r="J18" s="91">
        <f t="shared" si="0"/>
        <v>0</v>
      </c>
    </row>
    <row r="19" spans="1:10" ht="12.75" thickBot="1">
      <c r="A19" s="18" t="s">
        <v>23</v>
      </c>
      <c r="B19" s="183"/>
      <c r="C19" s="85"/>
      <c r="D19" s="86"/>
      <c r="E19" s="87">
        <f>B19*D19</f>
        <v>0</v>
      </c>
      <c r="F19" s="88"/>
      <c r="G19" s="89"/>
      <c r="H19" s="89"/>
      <c r="I19" s="90"/>
      <c r="J19" s="91">
        <f t="shared" si="0"/>
        <v>0</v>
      </c>
    </row>
    <row r="20" spans="1:10" ht="12.75" thickBot="1">
      <c r="A20" s="18" t="s">
        <v>24</v>
      </c>
      <c r="B20" s="183"/>
      <c r="C20" s="85"/>
      <c r="D20" s="86"/>
      <c r="E20" s="87">
        <f>B20*D20</f>
        <v>0</v>
      </c>
      <c r="F20" s="88"/>
      <c r="G20" s="89"/>
      <c r="H20" s="89"/>
      <c r="I20" s="90"/>
      <c r="J20" s="91">
        <f t="shared" si="0"/>
        <v>0</v>
      </c>
    </row>
    <row r="21" spans="1:10" ht="12.75" thickBot="1">
      <c r="A21" s="16" t="s">
        <v>7</v>
      </c>
      <c r="B21" s="181"/>
      <c r="C21" s="72"/>
      <c r="D21" s="73"/>
      <c r="E21" s="74">
        <f>SUM(E22:E26)</f>
        <v>0</v>
      </c>
      <c r="F21" s="75">
        <f>SUM(F22:F26)</f>
        <v>0</v>
      </c>
      <c r="G21" s="76">
        <f>SUM(G22:G26)</f>
        <v>0</v>
      </c>
      <c r="H21" s="76">
        <f>SUM(H22:H26)</f>
        <v>0</v>
      </c>
      <c r="I21" s="77">
        <f>SUM(I22:I26)</f>
        <v>0</v>
      </c>
      <c r="J21" s="71">
        <f t="shared" si="0"/>
        <v>0</v>
      </c>
    </row>
    <row r="22" spans="1:10" ht="12.75" thickBot="1">
      <c r="A22" s="18" t="s">
        <v>20</v>
      </c>
      <c r="B22" s="183"/>
      <c r="C22" s="85"/>
      <c r="D22" s="86"/>
      <c r="E22" s="87">
        <f>B22*D22</f>
        <v>0</v>
      </c>
      <c r="F22" s="88"/>
      <c r="G22" s="89"/>
      <c r="H22" s="89"/>
      <c r="I22" s="90"/>
      <c r="J22" s="91">
        <f t="shared" si="0"/>
        <v>0</v>
      </c>
    </row>
    <row r="23" spans="1:10" ht="12.75" thickBot="1">
      <c r="A23" s="18" t="s">
        <v>21</v>
      </c>
      <c r="B23" s="183"/>
      <c r="C23" s="85"/>
      <c r="D23" s="86"/>
      <c r="E23" s="87">
        <f>B23*D23</f>
        <v>0</v>
      </c>
      <c r="F23" s="88"/>
      <c r="G23" s="89"/>
      <c r="H23" s="89"/>
      <c r="I23" s="90"/>
      <c r="J23" s="91">
        <f t="shared" si="0"/>
        <v>0</v>
      </c>
    </row>
    <row r="24" spans="1:10" ht="12.75" thickBot="1">
      <c r="A24" s="18" t="s">
        <v>22</v>
      </c>
      <c r="B24" s="183"/>
      <c r="C24" s="85"/>
      <c r="D24" s="86"/>
      <c r="E24" s="87">
        <f>B24*D24</f>
        <v>0</v>
      </c>
      <c r="F24" s="88"/>
      <c r="G24" s="89"/>
      <c r="H24" s="89"/>
      <c r="I24" s="90"/>
      <c r="J24" s="91">
        <f t="shared" si="0"/>
        <v>0</v>
      </c>
    </row>
    <row r="25" spans="1:10" ht="12.75" thickBot="1">
      <c r="A25" s="18" t="s">
        <v>23</v>
      </c>
      <c r="B25" s="183"/>
      <c r="C25" s="85"/>
      <c r="D25" s="86"/>
      <c r="E25" s="87">
        <f>B25*D25</f>
        <v>0</v>
      </c>
      <c r="F25" s="88"/>
      <c r="G25" s="89"/>
      <c r="H25" s="89"/>
      <c r="I25" s="90"/>
      <c r="J25" s="91">
        <f t="shared" si="0"/>
        <v>0</v>
      </c>
    </row>
    <row r="26" spans="1:10" ht="12.75" thickBot="1">
      <c r="A26" s="18" t="s">
        <v>24</v>
      </c>
      <c r="B26" s="183"/>
      <c r="C26" s="85"/>
      <c r="D26" s="86"/>
      <c r="E26" s="87">
        <f>B26*D26</f>
        <v>0</v>
      </c>
      <c r="F26" s="88"/>
      <c r="G26" s="89"/>
      <c r="H26" s="89"/>
      <c r="I26" s="90"/>
      <c r="J26" s="91">
        <f t="shared" si="0"/>
        <v>0</v>
      </c>
    </row>
    <row r="27" spans="1:10" ht="12.75" thickBot="1">
      <c r="A27" s="16" t="s">
        <v>8</v>
      </c>
      <c r="B27" s="181"/>
      <c r="C27" s="72"/>
      <c r="D27" s="73"/>
      <c r="E27" s="74">
        <f>E28+E34+E40</f>
        <v>0</v>
      </c>
      <c r="F27" s="75">
        <f>F28+F34+F40</f>
        <v>0</v>
      </c>
      <c r="G27" s="76">
        <f>G28+G34+G40</f>
        <v>0</v>
      </c>
      <c r="H27" s="76">
        <f>H28+H34+H40</f>
        <v>0</v>
      </c>
      <c r="I27" s="77">
        <f>I28+I34+I40</f>
        <v>0</v>
      </c>
      <c r="J27" s="71">
        <f t="shared" si="0"/>
        <v>0</v>
      </c>
    </row>
    <row r="28" spans="1:10" ht="12.75" thickBot="1">
      <c r="A28" s="17" t="s">
        <v>9</v>
      </c>
      <c r="B28" s="182"/>
      <c r="C28" s="78"/>
      <c r="D28" s="79"/>
      <c r="E28" s="80">
        <f>SUM(E29:E33)</f>
        <v>0</v>
      </c>
      <c r="F28" s="81">
        <f>SUM(F29:F33)</f>
        <v>0</v>
      </c>
      <c r="G28" s="82">
        <f>SUM(G29:G33)</f>
        <v>0</v>
      </c>
      <c r="H28" s="82">
        <f>SUM(H29:H33)</f>
        <v>0</v>
      </c>
      <c r="I28" s="83">
        <f>SUM(I29:I33)</f>
        <v>0</v>
      </c>
      <c r="J28" s="84">
        <f t="shared" si="0"/>
        <v>0</v>
      </c>
    </row>
    <row r="29" spans="1:10" ht="12.75" thickBot="1">
      <c r="A29" s="18" t="s">
        <v>20</v>
      </c>
      <c r="B29" s="183"/>
      <c r="C29" s="85"/>
      <c r="D29" s="86"/>
      <c r="E29" s="87">
        <f>B29*D29</f>
        <v>0</v>
      </c>
      <c r="F29" s="88"/>
      <c r="G29" s="89"/>
      <c r="H29" s="89"/>
      <c r="I29" s="90"/>
      <c r="J29" s="91">
        <f t="shared" si="0"/>
        <v>0</v>
      </c>
    </row>
    <row r="30" spans="1:10" ht="12.75" thickBot="1">
      <c r="A30" s="18" t="s">
        <v>21</v>
      </c>
      <c r="B30" s="183"/>
      <c r="C30" s="85"/>
      <c r="D30" s="86"/>
      <c r="E30" s="87">
        <f>B30*D30</f>
        <v>0</v>
      </c>
      <c r="F30" s="88"/>
      <c r="G30" s="89"/>
      <c r="H30" s="89"/>
      <c r="I30" s="90"/>
      <c r="J30" s="91">
        <f t="shared" si="0"/>
        <v>0</v>
      </c>
    </row>
    <row r="31" spans="1:10" ht="12.75" thickBot="1">
      <c r="A31" s="18" t="s">
        <v>22</v>
      </c>
      <c r="B31" s="183"/>
      <c r="C31" s="85"/>
      <c r="D31" s="86"/>
      <c r="E31" s="87">
        <f>B31*D31</f>
        <v>0</v>
      </c>
      <c r="F31" s="88"/>
      <c r="G31" s="89"/>
      <c r="H31" s="89"/>
      <c r="I31" s="90"/>
      <c r="J31" s="91">
        <f t="shared" si="0"/>
        <v>0</v>
      </c>
    </row>
    <row r="32" spans="1:10" ht="12.75" thickBot="1">
      <c r="A32" s="18" t="s">
        <v>23</v>
      </c>
      <c r="B32" s="183"/>
      <c r="C32" s="85"/>
      <c r="D32" s="86"/>
      <c r="E32" s="87">
        <f>B32*D32</f>
        <v>0</v>
      </c>
      <c r="F32" s="88"/>
      <c r="G32" s="89"/>
      <c r="H32" s="89"/>
      <c r="I32" s="90"/>
      <c r="J32" s="91">
        <f t="shared" si="0"/>
        <v>0</v>
      </c>
    </row>
    <row r="33" spans="1:10" ht="12.75" thickBot="1">
      <c r="A33" s="18" t="s">
        <v>53</v>
      </c>
      <c r="B33" s="183"/>
      <c r="C33" s="85"/>
      <c r="D33" s="86"/>
      <c r="E33" s="87">
        <f>B33*D33</f>
        <v>0</v>
      </c>
      <c r="F33" s="88"/>
      <c r="G33" s="89"/>
      <c r="H33" s="89"/>
      <c r="I33" s="90"/>
      <c r="J33" s="91">
        <f t="shared" si="0"/>
        <v>0</v>
      </c>
    </row>
    <row r="34" spans="1:10" ht="12.75" thickBot="1">
      <c r="A34" s="17" t="s">
        <v>10</v>
      </c>
      <c r="B34" s="182"/>
      <c r="C34" s="78"/>
      <c r="D34" s="79"/>
      <c r="E34" s="80">
        <f>SUM(E35:E39)</f>
        <v>0</v>
      </c>
      <c r="F34" s="81">
        <f>SUM(F35:F39)</f>
        <v>0</v>
      </c>
      <c r="G34" s="82">
        <f>SUM(G35:G39)</f>
        <v>0</v>
      </c>
      <c r="H34" s="82">
        <f>SUM(H35:H39)</f>
        <v>0</v>
      </c>
      <c r="I34" s="83">
        <f>SUM(I35:I39)</f>
        <v>0</v>
      </c>
      <c r="J34" s="84">
        <f t="shared" si="0"/>
        <v>0</v>
      </c>
    </row>
    <row r="35" spans="1:10" ht="12.75" thickBot="1">
      <c r="A35" s="18" t="s">
        <v>20</v>
      </c>
      <c r="B35" s="183"/>
      <c r="C35" s="85"/>
      <c r="D35" s="86"/>
      <c r="E35" s="87">
        <f>B35*D35</f>
        <v>0</v>
      </c>
      <c r="F35" s="88"/>
      <c r="G35" s="89"/>
      <c r="H35" s="89"/>
      <c r="I35" s="90"/>
      <c r="J35" s="91">
        <f t="shared" si="0"/>
        <v>0</v>
      </c>
    </row>
    <row r="36" spans="1:10" ht="12.75" thickBot="1">
      <c r="A36" s="18" t="s">
        <v>21</v>
      </c>
      <c r="B36" s="183"/>
      <c r="C36" s="85"/>
      <c r="D36" s="86"/>
      <c r="E36" s="87">
        <f>B36*D36</f>
        <v>0</v>
      </c>
      <c r="F36" s="88"/>
      <c r="G36" s="89"/>
      <c r="H36" s="89"/>
      <c r="I36" s="90"/>
      <c r="J36" s="91">
        <f t="shared" si="0"/>
        <v>0</v>
      </c>
    </row>
    <row r="37" spans="1:10" ht="12.75" thickBot="1">
      <c r="A37" s="18" t="s">
        <v>22</v>
      </c>
      <c r="B37" s="183"/>
      <c r="C37" s="85"/>
      <c r="D37" s="86"/>
      <c r="E37" s="87">
        <f>B37*D37</f>
        <v>0</v>
      </c>
      <c r="F37" s="88"/>
      <c r="G37" s="89"/>
      <c r="H37" s="89"/>
      <c r="I37" s="90"/>
      <c r="J37" s="91">
        <f t="shared" si="0"/>
        <v>0</v>
      </c>
    </row>
    <row r="38" spans="1:10" ht="12.75" thickBot="1">
      <c r="A38" s="18" t="s">
        <v>23</v>
      </c>
      <c r="B38" s="183"/>
      <c r="C38" s="85"/>
      <c r="D38" s="86"/>
      <c r="E38" s="87">
        <f>B38*D38</f>
        <v>0</v>
      </c>
      <c r="F38" s="88"/>
      <c r="G38" s="89"/>
      <c r="H38" s="89"/>
      <c r="I38" s="90"/>
      <c r="J38" s="91">
        <f aca="true" t="shared" si="1" ref="J38:J69">IF(OR(SUM(F38:I38)=E38,0),SUM(F38:I38),"Total no coincide")</f>
        <v>0</v>
      </c>
    </row>
    <row r="39" spans="1:10" ht="12.75" thickBot="1">
      <c r="A39" s="18" t="s">
        <v>53</v>
      </c>
      <c r="B39" s="183"/>
      <c r="C39" s="85"/>
      <c r="D39" s="86"/>
      <c r="E39" s="87">
        <f>B39*D39</f>
        <v>0</v>
      </c>
      <c r="F39" s="88"/>
      <c r="G39" s="89"/>
      <c r="H39" s="89"/>
      <c r="I39" s="90"/>
      <c r="J39" s="91">
        <f t="shared" si="1"/>
        <v>0</v>
      </c>
    </row>
    <row r="40" spans="1:10" ht="12.75" thickBot="1">
      <c r="A40" s="17" t="s">
        <v>11</v>
      </c>
      <c r="B40" s="182"/>
      <c r="C40" s="78"/>
      <c r="D40" s="79"/>
      <c r="E40" s="80">
        <f>SUM(E41:E45)</f>
        <v>0</v>
      </c>
      <c r="F40" s="81">
        <f>SUM(F41:F45)</f>
        <v>0</v>
      </c>
      <c r="G40" s="82">
        <f>SUM(G41:G45)</f>
        <v>0</v>
      </c>
      <c r="H40" s="82">
        <f>SUM(H41:H45)</f>
        <v>0</v>
      </c>
      <c r="I40" s="83">
        <f>SUM(I41:I45)</f>
        <v>0</v>
      </c>
      <c r="J40" s="84">
        <f t="shared" si="1"/>
        <v>0</v>
      </c>
    </row>
    <row r="41" spans="1:10" ht="12.75" thickBot="1">
      <c r="A41" s="18" t="s">
        <v>20</v>
      </c>
      <c r="B41" s="183"/>
      <c r="C41" s="85"/>
      <c r="D41" s="86"/>
      <c r="E41" s="87">
        <f>B41*D41</f>
        <v>0</v>
      </c>
      <c r="F41" s="88"/>
      <c r="G41" s="89"/>
      <c r="H41" s="89"/>
      <c r="I41" s="90"/>
      <c r="J41" s="91">
        <f t="shared" si="1"/>
        <v>0</v>
      </c>
    </row>
    <row r="42" spans="1:10" ht="12.75" thickBot="1">
      <c r="A42" s="18" t="s">
        <v>21</v>
      </c>
      <c r="B42" s="183"/>
      <c r="C42" s="85"/>
      <c r="D42" s="86"/>
      <c r="E42" s="87">
        <f>B42*D42</f>
        <v>0</v>
      </c>
      <c r="F42" s="88"/>
      <c r="G42" s="89"/>
      <c r="H42" s="89"/>
      <c r="I42" s="90"/>
      <c r="J42" s="91">
        <f t="shared" si="1"/>
        <v>0</v>
      </c>
    </row>
    <row r="43" spans="1:10" ht="12.75" thickBot="1">
      <c r="A43" s="18" t="s">
        <v>22</v>
      </c>
      <c r="B43" s="183"/>
      <c r="C43" s="85"/>
      <c r="D43" s="86"/>
      <c r="E43" s="87">
        <f>B43*D43</f>
        <v>0</v>
      </c>
      <c r="F43" s="88"/>
      <c r="G43" s="89"/>
      <c r="H43" s="89"/>
      <c r="I43" s="90"/>
      <c r="J43" s="91">
        <f t="shared" si="1"/>
        <v>0</v>
      </c>
    </row>
    <row r="44" spans="1:10" ht="12.75" thickBot="1">
      <c r="A44" s="18" t="s">
        <v>23</v>
      </c>
      <c r="B44" s="183"/>
      <c r="C44" s="85"/>
      <c r="D44" s="86"/>
      <c r="E44" s="87">
        <f>B44*D44</f>
        <v>0</v>
      </c>
      <c r="F44" s="88"/>
      <c r="G44" s="89"/>
      <c r="H44" s="89"/>
      <c r="I44" s="90"/>
      <c r="J44" s="91">
        <f t="shared" si="1"/>
        <v>0</v>
      </c>
    </row>
    <row r="45" spans="1:10" ht="12.75" thickBot="1">
      <c r="A45" s="18" t="s">
        <v>24</v>
      </c>
      <c r="B45" s="183"/>
      <c r="C45" s="85"/>
      <c r="D45" s="86"/>
      <c r="E45" s="87">
        <f>B45*D45</f>
        <v>0</v>
      </c>
      <c r="F45" s="88"/>
      <c r="G45" s="89"/>
      <c r="H45" s="89"/>
      <c r="I45" s="90"/>
      <c r="J45" s="91">
        <f t="shared" si="1"/>
        <v>0</v>
      </c>
    </row>
    <row r="46" spans="1:10" ht="12.75" thickBot="1">
      <c r="A46" s="16" t="s">
        <v>89</v>
      </c>
      <c r="B46" s="181"/>
      <c r="C46" s="72"/>
      <c r="D46" s="73"/>
      <c r="E46" s="74">
        <f>E47+E53+E59+E65</f>
        <v>0</v>
      </c>
      <c r="F46" s="74">
        <f>IF(F47+F53+F59+F65='A.4. Ppto. Personal CA_IA_SA_FA'!Q9,F47+F53+F59+F65,"No coincide A.4")</f>
        <v>0</v>
      </c>
      <c r="G46" s="92">
        <f>IF(G47+G53+G59+G65='A.4. Ppto. Personal CA_IA_SA_FA'!R9,G47+G53+G59+G65,"No coincide A.4")</f>
        <v>0</v>
      </c>
      <c r="H46" s="92">
        <f>IF(H47+H53+H59+H65='A.4. Ppto. Personal CA_IA_SA_FA'!S9,H47+H53+H59+H65,"No coincide A.4")</f>
        <v>0</v>
      </c>
      <c r="I46" s="93">
        <f>IF(I47+I53+I59+I65='A.4. Ppto. Personal CA_IA_SA_FA'!T9,I47+I53+I59+I65,"No coincide A.4")</f>
        <v>0</v>
      </c>
      <c r="J46" s="71">
        <f t="shared" si="1"/>
        <v>0</v>
      </c>
    </row>
    <row r="47" spans="1:10" ht="12.75" thickBot="1">
      <c r="A47" s="17" t="s">
        <v>46</v>
      </c>
      <c r="B47" s="182"/>
      <c r="C47" s="78"/>
      <c r="D47" s="79"/>
      <c r="E47" s="80">
        <f>SUM(E48:E52)</f>
        <v>0</v>
      </c>
      <c r="F47" s="81">
        <f>SUM(F48:F52)</f>
        <v>0</v>
      </c>
      <c r="G47" s="82">
        <f>SUM(G48:G52)</f>
        <v>0</v>
      </c>
      <c r="H47" s="82">
        <f>SUM(H48:H52)</f>
        <v>0</v>
      </c>
      <c r="I47" s="83">
        <f>SUM(I48:I52)</f>
        <v>0</v>
      </c>
      <c r="J47" s="84">
        <f t="shared" si="1"/>
        <v>0</v>
      </c>
    </row>
    <row r="48" spans="1:10" ht="12.75" thickBot="1">
      <c r="A48" s="18" t="s">
        <v>20</v>
      </c>
      <c r="B48" s="183"/>
      <c r="C48" s="85"/>
      <c r="D48" s="86"/>
      <c r="E48" s="87">
        <f>B48*D48</f>
        <v>0</v>
      </c>
      <c r="F48" s="88"/>
      <c r="G48" s="89"/>
      <c r="H48" s="89"/>
      <c r="I48" s="90"/>
      <c r="J48" s="91">
        <f t="shared" si="1"/>
        <v>0</v>
      </c>
    </row>
    <row r="49" spans="1:10" ht="12.75" thickBot="1">
      <c r="A49" s="18" t="s">
        <v>21</v>
      </c>
      <c r="B49" s="183"/>
      <c r="C49" s="85"/>
      <c r="D49" s="86"/>
      <c r="E49" s="87">
        <f>B49*D49</f>
        <v>0</v>
      </c>
      <c r="F49" s="88"/>
      <c r="G49" s="89"/>
      <c r="H49" s="89"/>
      <c r="I49" s="90"/>
      <c r="J49" s="91">
        <f t="shared" si="1"/>
        <v>0</v>
      </c>
    </row>
    <row r="50" spans="1:10" ht="12.75" thickBot="1">
      <c r="A50" s="18" t="s">
        <v>22</v>
      </c>
      <c r="B50" s="183"/>
      <c r="C50" s="85"/>
      <c r="D50" s="86"/>
      <c r="E50" s="87">
        <f>B50*D50</f>
        <v>0</v>
      </c>
      <c r="F50" s="88"/>
      <c r="G50" s="89"/>
      <c r="H50" s="89"/>
      <c r="I50" s="90"/>
      <c r="J50" s="91">
        <f t="shared" si="1"/>
        <v>0</v>
      </c>
    </row>
    <row r="51" spans="1:10" ht="12.75" thickBot="1">
      <c r="A51" s="18" t="s">
        <v>23</v>
      </c>
      <c r="B51" s="183"/>
      <c r="C51" s="85"/>
      <c r="D51" s="86"/>
      <c r="E51" s="87">
        <f>B51*D51</f>
        <v>0</v>
      </c>
      <c r="F51" s="88"/>
      <c r="G51" s="89"/>
      <c r="H51" s="89"/>
      <c r="I51" s="90"/>
      <c r="J51" s="91">
        <f t="shared" si="1"/>
        <v>0</v>
      </c>
    </row>
    <row r="52" spans="1:10" ht="12.75" thickBot="1">
      <c r="A52" s="18" t="s">
        <v>53</v>
      </c>
      <c r="B52" s="183"/>
      <c r="C52" s="85"/>
      <c r="D52" s="86"/>
      <c r="E52" s="87">
        <f>B52*D52</f>
        <v>0</v>
      </c>
      <c r="F52" s="88"/>
      <c r="G52" s="89"/>
      <c r="H52" s="89"/>
      <c r="I52" s="90"/>
      <c r="J52" s="91">
        <f t="shared" si="1"/>
        <v>0</v>
      </c>
    </row>
    <row r="53" spans="1:10" ht="12.75" thickBot="1">
      <c r="A53" s="17" t="s">
        <v>90</v>
      </c>
      <c r="B53" s="182"/>
      <c r="C53" s="78"/>
      <c r="D53" s="79"/>
      <c r="E53" s="80">
        <f>SUM(E54:E58)</f>
        <v>0</v>
      </c>
      <c r="F53" s="81">
        <f>SUM(F54:F58)</f>
        <v>0</v>
      </c>
      <c r="G53" s="82">
        <f>SUM(G54:G58)</f>
        <v>0</v>
      </c>
      <c r="H53" s="82">
        <f>SUM(H54:H58)</f>
        <v>0</v>
      </c>
      <c r="I53" s="83">
        <f>SUM(I54:I58)</f>
        <v>0</v>
      </c>
      <c r="J53" s="84">
        <f t="shared" si="1"/>
        <v>0</v>
      </c>
    </row>
    <row r="54" spans="1:10" ht="12.75" thickBot="1">
      <c r="A54" s="18" t="s">
        <v>20</v>
      </c>
      <c r="B54" s="183"/>
      <c r="C54" s="85"/>
      <c r="D54" s="86"/>
      <c r="E54" s="87">
        <f>B54*D54</f>
        <v>0</v>
      </c>
      <c r="F54" s="88"/>
      <c r="G54" s="89"/>
      <c r="H54" s="89"/>
      <c r="I54" s="90"/>
      <c r="J54" s="91">
        <f t="shared" si="1"/>
        <v>0</v>
      </c>
    </row>
    <row r="55" spans="1:10" ht="12.75" thickBot="1">
      <c r="A55" s="18" t="s">
        <v>21</v>
      </c>
      <c r="B55" s="183"/>
      <c r="C55" s="85"/>
      <c r="D55" s="86"/>
      <c r="E55" s="87">
        <f>B55*D55</f>
        <v>0</v>
      </c>
      <c r="F55" s="88"/>
      <c r="G55" s="89"/>
      <c r="H55" s="89"/>
      <c r="I55" s="90"/>
      <c r="J55" s="91">
        <f t="shared" si="1"/>
        <v>0</v>
      </c>
    </row>
    <row r="56" spans="1:10" ht="12.75" thickBot="1">
      <c r="A56" s="18" t="s">
        <v>22</v>
      </c>
      <c r="B56" s="183"/>
      <c r="C56" s="85"/>
      <c r="D56" s="86"/>
      <c r="E56" s="87">
        <f>B56*D56</f>
        <v>0</v>
      </c>
      <c r="F56" s="88"/>
      <c r="G56" s="89"/>
      <c r="H56" s="89"/>
      <c r="I56" s="90"/>
      <c r="J56" s="91">
        <f t="shared" si="1"/>
        <v>0</v>
      </c>
    </row>
    <row r="57" spans="1:10" ht="12.75" thickBot="1">
      <c r="A57" s="18" t="s">
        <v>23</v>
      </c>
      <c r="B57" s="183"/>
      <c r="C57" s="85"/>
      <c r="D57" s="86"/>
      <c r="E57" s="87">
        <f>B57*D57</f>
        <v>0</v>
      </c>
      <c r="F57" s="88"/>
      <c r="G57" s="89"/>
      <c r="H57" s="89"/>
      <c r="I57" s="90"/>
      <c r="J57" s="91">
        <f t="shared" si="1"/>
        <v>0</v>
      </c>
    </row>
    <row r="58" spans="1:10" ht="12.75" thickBot="1">
      <c r="A58" s="18" t="s">
        <v>53</v>
      </c>
      <c r="B58" s="183"/>
      <c r="C58" s="85"/>
      <c r="D58" s="86"/>
      <c r="E58" s="87">
        <f>B58*D58</f>
        <v>0</v>
      </c>
      <c r="F58" s="88"/>
      <c r="G58" s="89"/>
      <c r="H58" s="89"/>
      <c r="I58" s="90"/>
      <c r="J58" s="91">
        <f t="shared" si="1"/>
        <v>0</v>
      </c>
    </row>
    <row r="59" spans="1:10" ht="12.75" thickBot="1">
      <c r="A59" s="17" t="s">
        <v>47</v>
      </c>
      <c r="B59" s="182"/>
      <c r="C59" s="78"/>
      <c r="D59" s="79"/>
      <c r="E59" s="80">
        <f>SUM(E60:E64)</f>
        <v>0</v>
      </c>
      <c r="F59" s="81">
        <f>SUM(F60:F64)</f>
        <v>0</v>
      </c>
      <c r="G59" s="82">
        <f>SUM(G60:G64)</f>
        <v>0</v>
      </c>
      <c r="H59" s="82">
        <f>SUM(H60:H64)</f>
        <v>0</v>
      </c>
      <c r="I59" s="83">
        <f>SUM(I60:I64)</f>
        <v>0</v>
      </c>
      <c r="J59" s="84">
        <f t="shared" si="1"/>
        <v>0</v>
      </c>
    </row>
    <row r="60" spans="1:10" ht="12.75" thickBot="1">
      <c r="A60" s="18" t="s">
        <v>20</v>
      </c>
      <c r="B60" s="183"/>
      <c r="C60" s="85"/>
      <c r="D60" s="86"/>
      <c r="E60" s="87">
        <f>B60*D60</f>
        <v>0</v>
      </c>
      <c r="F60" s="88"/>
      <c r="G60" s="89"/>
      <c r="H60" s="89"/>
      <c r="I60" s="90"/>
      <c r="J60" s="91">
        <f t="shared" si="1"/>
        <v>0</v>
      </c>
    </row>
    <row r="61" spans="1:10" ht="12.75" thickBot="1">
      <c r="A61" s="18" t="s">
        <v>21</v>
      </c>
      <c r="B61" s="183"/>
      <c r="C61" s="85"/>
      <c r="D61" s="86"/>
      <c r="E61" s="87">
        <f>B61*D61</f>
        <v>0</v>
      </c>
      <c r="F61" s="88"/>
      <c r="G61" s="89"/>
      <c r="H61" s="89"/>
      <c r="I61" s="90"/>
      <c r="J61" s="91">
        <f t="shared" si="1"/>
        <v>0</v>
      </c>
    </row>
    <row r="62" spans="1:10" ht="12.75" thickBot="1">
      <c r="A62" s="18" t="s">
        <v>22</v>
      </c>
      <c r="B62" s="183"/>
      <c r="C62" s="85"/>
      <c r="D62" s="86"/>
      <c r="E62" s="87">
        <f>B62*D62</f>
        <v>0</v>
      </c>
      <c r="F62" s="88"/>
      <c r="G62" s="89"/>
      <c r="H62" s="89"/>
      <c r="I62" s="90"/>
      <c r="J62" s="91">
        <f t="shared" si="1"/>
        <v>0</v>
      </c>
    </row>
    <row r="63" spans="1:10" ht="12.75" thickBot="1">
      <c r="A63" s="18" t="s">
        <v>23</v>
      </c>
      <c r="B63" s="183"/>
      <c r="C63" s="85"/>
      <c r="D63" s="86"/>
      <c r="E63" s="87">
        <f>B63*D63</f>
        <v>0</v>
      </c>
      <c r="F63" s="88"/>
      <c r="G63" s="89"/>
      <c r="H63" s="89"/>
      <c r="I63" s="90"/>
      <c r="J63" s="91">
        <f t="shared" si="1"/>
        <v>0</v>
      </c>
    </row>
    <row r="64" spans="1:10" ht="12.75" thickBot="1">
      <c r="A64" s="18" t="s">
        <v>53</v>
      </c>
      <c r="B64" s="183"/>
      <c r="C64" s="85"/>
      <c r="D64" s="86"/>
      <c r="E64" s="87">
        <f>B64*D64</f>
        <v>0</v>
      </c>
      <c r="F64" s="88"/>
      <c r="G64" s="89"/>
      <c r="H64" s="89"/>
      <c r="I64" s="90"/>
      <c r="J64" s="91">
        <f t="shared" si="1"/>
        <v>0</v>
      </c>
    </row>
    <row r="65" spans="1:10" ht="12.75" thickBot="1">
      <c r="A65" s="17" t="s">
        <v>98</v>
      </c>
      <c r="B65" s="182"/>
      <c r="C65" s="78"/>
      <c r="D65" s="79"/>
      <c r="E65" s="80">
        <f>SUM(E66:E70)</f>
        <v>0</v>
      </c>
      <c r="F65" s="81">
        <f>SUM(F66:F70)</f>
        <v>0</v>
      </c>
      <c r="G65" s="82">
        <f>SUM(G66:G70)</f>
        <v>0</v>
      </c>
      <c r="H65" s="82">
        <f>SUM(H66:H70)</f>
        <v>0</v>
      </c>
      <c r="I65" s="83">
        <f>SUM(I66:I70)</f>
        <v>0</v>
      </c>
      <c r="J65" s="84">
        <f t="shared" si="1"/>
        <v>0</v>
      </c>
    </row>
    <row r="66" spans="1:10" ht="12.75" thickBot="1">
      <c r="A66" s="18" t="s">
        <v>20</v>
      </c>
      <c r="B66" s="183"/>
      <c r="C66" s="85"/>
      <c r="D66" s="86"/>
      <c r="E66" s="87">
        <f>B66*D66</f>
        <v>0</v>
      </c>
      <c r="F66" s="88"/>
      <c r="G66" s="89"/>
      <c r="H66" s="89"/>
      <c r="I66" s="90"/>
      <c r="J66" s="91">
        <f t="shared" si="1"/>
        <v>0</v>
      </c>
    </row>
    <row r="67" spans="1:10" ht="12.75" thickBot="1">
      <c r="A67" s="18" t="s">
        <v>21</v>
      </c>
      <c r="B67" s="183"/>
      <c r="C67" s="85"/>
      <c r="D67" s="86"/>
      <c r="E67" s="87">
        <f>B67*D67</f>
        <v>0</v>
      </c>
      <c r="F67" s="88"/>
      <c r="G67" s="89"/>
      <c r="H67" s="89"/>
      <c r="I67" s="90"/>
      <c r="J67" s="91">
        <f t="shared" si="1"/>
        <v>0</v>
      </c>
    </row>
    <row r="68" spans="1:10" ht="12.75" thickBot="1">
      <c r="A68" s="18" t="s">
        <v>22</v>
      </c>
      <c r="B68" s="183"/>
      <c r="C68" s="85"/>
      <c r="D68" s="86"/>
      <c r="E68" s="87">
        <f>B68*D68</f>
        <v>0</v>
      </c>
      <c r="F68" s="88"/>
      <c r="G68" s="89"/>
      <c r="H68" s="89"/>
      <c r="I68" s="90"/>
      <c r="J68" s="91">
        <f t="shared" si="1"/>
        <v>0</v>
      </c>
    </row>
    <row r="69" spans="1:10" ht="12.75" thickBot="1">
      <c r="A69" s="18" t="s">
        <v>23</v>
      </c>
      <c r="B69" s="183"/>
      <c r="C69" s="85"/>
      <c r="D69" s="86"/>
      <c r="E69" s="87">
        <f>B69*D69</f>
        <v>0</v>
      </c>
      <c r="F69" s="88"/>
      <c r="G69" s="89"/>
      <c r="H69" s="89"/>
      <c r="I69" s="90"/>
      <c r="J69" s="91">
        <f t="shared" si="1"/>
        <v>0</v>
      </c>
    </row>
    <row r="70" spans="1:10" ht="12.75" thickBot="1">
      <c r="A70" s="18" t="s">
        <v>53</v>
      </c>
      <c r="B70" s="183"/>
      <c r="C70" s="85"/>
      <c r="D70" s="86"/>
      <c r="E70" s="87">
        <f>B70*D70</f>
        <v>0</v>
      </c>
      <c r="F70" s="88"/>
      <c r="G70" s="89"/>
      <c r="H70" s="89"/>
      <c r="I70" s="90"/>
      <c r="J70" s="91">
        <f aca="true" t="shared" si="2" ref="J70:J101">IF(OR(SUM(F70:I70)=E70,0),SUM(F70:I70),"Total no coincide")</f>
        <v>0</v>
      </c>
    </row>
    <row r="71" spans="1:10" ht="12.75" thickBot="1">
      <c r="A71" s="17" t="s">
        <v>105</v>
      </c>
      <c r="B71" s="182"/>
      <c r="C71" s="78"/>
      <c r="D71" s="79"/>
      <c r="E71" s="80">
        <f>SUM(E72:E76)</f>
        <v>0</v>
      </c>
      <c r="F71" s="81">
        <f>SUM(F72:F76)</f>
        <v>0</v>
      </c>
      <c r="G71" s="82">
        <f>SUM(G72:G76)</f>
        <v>0</v>
      </c>
      <c r="H71" s="82">
        <f>SUM(H72:H76)</f>
        <v>0</v>
      </c>
      <c r="I71" s="83">
        <f>SUM(I72:I76)</f>
        <v>0</v>
      </c>
      <c r="J71" s="84">
        <f t="shared" si="2"/>
        <v>0</v>
      </c>
    </row>
    <row r="72" spans="1:10" ht="12.75" thickBot="1">
      <c r="A72" s="18" t="s">
        <v>20</v>
      </c>
      <c r="B72" s="183"/>
      <c r="C72" s="85"/>
      <c r="D72" s="86"/>
      <c r="E72" s="87">
        <f>B72*D72</f>
        <v>0</v>
      </c>
      <c r="F72" s="88"/>
      <c r="G72" s="89"/>
      <c r="H72" s="89"/>
      <c r="I72" s="90"/>
      <c r="J72" s="91">
        <f t="shared" si="2"/>
        <v>0</v>
      </c>
    </row>
    <row r="73" spans="1:10" ht="12.75" thickBot="1">
      <c r="A73" s="18" t="s">
        <v>21</v>
      </c>
      <c r="B73" s="183"/>
      <c r="C73" s="85"/>
      <c r="D73" s="86"/>
      <c r="E73" s="87">
        <f>B73*D73</f>
        <v>0</v>
      </c>
      <c r="F73" s="88"/>
      <c r="G73" s="89"/>
      <c r="H73" s="89"/>
      <c r="I73" s="90"/>
      <c r="J73" s="91">
        <f t="shared" si="2"/>
        <v>0</v>
      </c>
    </row>
    <row r="74" spans="1:10" ht="12.75" thickBot="1">
      <c r="A74" s="18" t="s">
        <v>22</v>
      </c>
      <c r="B74" s="183"/>
      <c r="C74" s="85"/>
      <c r="D74" s="86"/>
      <c r="E74" s="87">
        <f>B74*D74</f>
        <v>0</v>
      </c>
      <c r="F74" s="88"/>
      <c r="G74" s="89"/>
      <c r="H74" s="89"/>
      <c r="I74" s="90"/>
      <c r="J74" s="91">
        <f t="shared" si="2"/>
        <v>0</v>
      </c>
    </row>
    <row r="75" spans="1:10" ht="12.75" thickBot="1">
      <c r="A75" s="18" t="s">
        <v>23</v>
      </c>
      <c r="B75" s="183"/>
      <c r="C75" s="85"/>
      <c r="D75" s="86"/>
      <c r="E75" s="87">
        <f>B75*D75</f>
        <v>0</v>
      </c>
      <c r="F75" s="88"/>
      <c r="G75" s="89"/>
      <c r="H75" s="89"/>
      <c r="I75" s="90"/>
      <c r="J75" s="91">
        <f t="shared" si="2"/>
        <v>0</v>
      </c>
    </row>
    <row r="76" spans="1:10" ht="12.75" thickBot="1">
      <c r="A76" s="18" t="s">
        <v>53</v>
      </c>
      <c r="B76" s="183"/>
      <c r="C76" s="85"/>
      <c r="D76" s="86"/>
      <c r="E76" s="87">
        <f>B76*D76</f>
        <v>0</v>
      </c>
      <c r="F76" s="88"/>
      <c r="G76" s="89"/>
      <c r="H76" s="89"/>
      <c r="I76" s="90"/>
      <c r="J76" s="91">
        <f t="shared" si="2"/>
        <v>0</v>
      </c>
    </row>
    <row r="77" spans="1:10" ht="12.75" thickBot="1">
      <c r="A77" s="16" t="s">
        <v>12</v>
      </c>
      <c r="B77" s="181"/>
      <c r="C77" s="72"/>
      <c r="D77" s="73"/>
      <c r="E77" s="74">
        <f>SUM(E78:E82)</f>
        <v>0</v>
      </c>
      <c r="F77" s="75">
        <f>SUM(F78:F82)</f>
        <v>0</v>
      </c>
      <c r="G77" s="76">
        <f>SUM(G78:G82)</f>
        <v>0</v>
      </c>
      <c r="H77" s="76">
        <f>SUM(H78:H82)</f>
        <v>0</v>
      </c>
      <c r="I77" s="77">
        <f>SUM(I78:I82)</f>
        <v>0</v>
      </c>
      <c r="J77" s="71">
        <f t="shared" si="2"/>
        <v>0</v>
      </c>
    </row>
    <row r="78" spans="1:10" ht="12.75" thickBot="1">
      <c r="A78" s="18" t="s">
        <v>20</v>
      </c>
      <c r="B78" s="183"/>
      <c r="C78" s="85"/>
      <c r="D78" s="86"/>
      <c r="E78" s="87">
        <f>B78*D78</f>
        <v>0</v>
      </c>
      <c r="F78" s="88"/>
      <c r="G78" s="89"/>
      <c r="H78" s="89"/>
      <c r="I78" s="90"/>
      <c r="J78" s="91">
        <f t="shared" si="2"/>
        <v>0</v>
      </c>
    </row>
    <row r="79" spans="1:10" ht="12.75" thickBot="1">
      <c r="A79" s="18" t="s">
        <v>21</v>
      </c>
      <c r="B79" s="183"/>
      <c r="C79" s="85"/>
      <c r="D79" s="86"/>
      <c r="E79" s="87">
        <f>B79*D79</f>
        <v>0</v>
      </c>
      <c r="F79" s="88"/>
      <c r="G79" s="89"/>
      <c r="H79" s="89"/>
      <c r="I79" s="90"/>
      <c r="J79" s="91">
        <f t="shared" si="2"/>
        <v>0</v>
      </c>
    </row>
    <row r="80" spans="1:10" ht="12.75" thickBot="1">
      <c r="A80" s="18" t="s">
        <v>22</v>
      </c>
      <c r="B80" s="183"/>
      <c r="C80" s="85"/>
      <c r="D80" s="86"/>
      <c r="E80" s="87">
        <f>B80*D80</f>
        <v>0</v>
      </c>
      <c r="F80" s="88"/>
      <c r="G80" s="89"/>
      <c r="H80" s="89"/>
      <c r="I80" s="90"/>
      <c r="J80" s="91">
        <f t="shared" si="2"/>
        <v>0</v>
      </c>
    </row>
    <row r="81" spans="1:10" ht="12.75" thickBot="1">
      <c r="A81" s="18" t="s">
        <v>23</v>
      </c>
      <c r="B81" s="183"/>
      <c r="C81" s="85"/>
      <c r="D81" s="86"/>
      <c r="E81" s="87">
        <f>B81*D81</f>
        <v>0</v>
      </c>
      <c r="F81" s="88"/>
      <c r="G81" s="89"/>
      <c r="H81" s="89"/>
      <c r="I81" s="90"/>
      <c r="J81" s="91">
        <f t="shared" si="2"/>
        <v>0</v>
      </c>
    </row>
    <row r="82" spans="1:10" ht="12.75" thickBot="1">
      <c r="A82" s="18" t="s">
        <v>24</v>
      </c>
      <c r="B82" s="183"/>
      <c r="C82" s="85"/>
      <c r="D82" s="86"/>
      <c r="E82" s="87">
        <f>B82*D82</f>
        <v>0</v>
      </c>
      <c r="F82" s="88"/>
      <c r="G82" s="89"/>
      <c r="H82" s="89"/>
      <c r="I82" s="90"/>
      <c r="J82" s="91">
        <f t="shared" si="2"/>
        <v>0</v>
      </c>
    </row>
    <row r="83" spans="1:10" ht="12.75" thickBot="1">
      <c r="A83" s="16" t="s">
        <v>13</v>
      </c>
      <c r="B83" s="181"/>
      <c r="C83" s="72"/>
      <c r="D83" s="73"/>
      <c r="E83" s="74">
        <f>SUM(E84:E88)</f>
        <v>0</v>
      </c>
      <c r="F83" s="75">
        <f>SUM(F84:F88)</f>
        <v>0</v>
      </c>
      <c r="G83" s="76">
        <f>SUM(G84:G88)</f>
        <v>0</v>
      </c>
      <c r="H83" s="76">
        <f>SUM(H84:H88)</f>
        <v>0</v>
      </c>
      <c r="I83" s="77">
        <f>SUM(I84:I88)</f>
        <v>0</v>
      </c>
      <c r="J83" s="71">
        <f t="shared" si="2"/>
        <v>0</v>
      </c>
    </row>
    <row r="84" spans="1:10" ht="12.75" thickBot="1">
      <c r="A84" s="18" t="s">
        <v>20</v>
      </c>
      <c r="B84" s="183"/>
      <c r="C84" s="85"/>
      <c r="D84" s="86"/>
      <c r="E84" s="87">
        <f>B84*D84</f>
        <v>0</v>
      </c>
      <c r="F84" s="88"/>
      <c r="G84" s="89"/>
      <c r="H84" s="89"/>
      <c r="I84" s="90"/>
      <c r="J84" s="91">
        <f t="shared" si="2"/>
        <v>0</v>
      </c>
    </row>
    <row r="85" spans="1:10" ht="12.75" thickBot="1">
      <c r="A85" s="18" t="s">
        <v>21</v>
      </c>
      <c r="B85" s="183"/>
      <c r="C85" s="85"/>
      <c r="D85" s="86"/>
      <c r="E85" s="87">
        <f>B85*D85</f>
        <v>0</v>
      </c>
      <c r="F85" s="88"/>
      <c r="G85" s="89"/>
      <c r="H85" s="89"/>
      <c r="I85" s="90"/>
      <c r="J85" s="91">
        <f t="shared" si="2"/>
        <v>0</v>
      </c>
    </row>
    <row r="86" spans="1:10" ht="12.75" thickBot="1">
      <c r="A86" s="18" t="s">
        <v>22</v>
      </c>
      <c r="B86" s="183"/>
      <c r="C86" s="85"/>
      <c r="D86" s="86"/>
      <c r="E86" s="87">
        <f>B86*D86</f>
        <v>0</v>
      </c>
      <c r="F86" s="88"/>
      <c r="G86" s="89"/>
      <c r="H86" s="89"/>
      <c r="I86" s="90"/>
      <c r="J86" s="91">
        <f t="shared" si="2"/>
        <v>0</v>
      </c>
    </row>
    <row r="87" spans="1:10" ht="12.75" thickBot="1">
      <c r="A87" s="18" t="s">
        <v>23</v>
      </c>
      <c r="B87" s="183"/>
      <c r="C87" s="85"/>
      <c r="D87" s="86"/>
      <c r="E87" s="87">
        <f>B87*D87</f>
        <v>0</v>
      </c>
      <c r="F87" s="88"/>
      <c r="G87" s="89"/>
      <c r="H87" s="89"/>
      <c r="I87" s="90"/>
      <c r="J87" s="91">
        <f t="shared" si="2"/>
        <v>0</v>
      </c>
    </row>
    <row r="88" spans="1:10" ht="12.75" thickBot="1">
      <c r="A88" s="18" t="s">
        <v>24</v>
      </c>
      <c r="B88" s="183"/>
      <c r="C88" s="85"/>
      <c r="D88" s="86"/>
      <c r="E88" s="87">
        <f>B88*D88</f>
        <v>0</v>
      </c>
      <c r="F88" s="88"/>
      <c r="G88" s="89"/>
      <c r="H88" s="89"/>
      <c r="I88" s="90"/>
      <c r="J88" s="91">
        <f t="shared" si="2"/>
        <v>0</v>
      </c>
    </row>
    <row r="89" spans="1:10" ht="12.75" thickBot="1">
      <c r="A89" s="16" t="s">
        <v>144</v>
      </c>
      <c r="B89" s="181"/>
      <c r="C89" s="72"/>
      <c r="D89" s="73"/>
      <c r="E89" s="74">
        <f>SUM(E90:E94)</f>
        <v>0</v>
      </c>
      <c r="F89" s="75">
        <f>SUM(F90:F94)</f>
        <v>0</v>
      </c>
      <c r="G89" s="76">
        <f>SUM(G90:G94)</f>
        <v>0</v>
      </c>
      <c r="H89" s="76">
        <f>SUM(H90:H94)</f>
        <v>0</v>
      </c>
      <c r="I89" s="77">
        <f>SUM(I90:I94)</f>
        <v>0</v>
      </c>
      <c r="J89" s="71">
        <f t="shared" si="2"/>
        <v>0</v>
      </c>
    </row>
    <row r="90" spans="1:10" ht="12.75" thickBot="1">
      <c r="A90" s="18" t="s">
        <v>20</v>
      </c>
      <c r="B90" s="183"/>
      <c r="C90" s="85"/>
      <c r="D90" s="86"/>
      <c r="E90" s="87">
        <f>B90*D90</f>
        <v>0</v>
      </c>
      <c r="F90" s="88"/>
      <c r="G90" s="89"/>
      <c r="H90" s="89"/>
      <c r="I90" s="90"/>
      <c r="J90" s="91">
        <f t="shared" si="2"/>
        <v>0</v>
      </c>
    </row>
    <row r="91" spans="1:10" ht="12.75" thickBot="1">
      <c r="A91" s="18" t="s">
        <v>21</v>
      </c>
      <c r="B91" s="183"/>
      <c r="C91" s="85"/>
      <c r="D91" s="86"/>
      <c r="E91" s="87">
        <f>B91*D91</f>
        <v>0</v>
      </c>
      <c r="F91" s="88"/>
      <c r="G91" s="89"/>
      <c r="H91" s="89"/>
      <c r="I91" s="90"/>
      <c r="J91" s="91">
        <f t="shared" si="2"/>
        <v>0</v>
      </c>
    </row>
    <row r="92" spans="1:10" ht="12.75" thickBot="1">
      <c r="A92" s="18" t="s">
        <v>22</v>
      </c>
      <c r="B92" s="183"/>
      <c r="C92" s="85"/>
      <c r="D92" s="86"/>
      <c r="E92" s="87">
        <f>B92*D92</f>
        <v>0</v>
      </c>
      <c r="F92" s="88"/>
      <c r="G92" s="89"/>
      <c r="H92" s="89"/>
      <c r="I92" s="90"/>
      <c r="J92" s="91">
        <f t="shared" si="2"/>
        <v>0</v>
      </c>
    </row>
    <row r="93" spans="1:10" ht="12.75" thickBot="1">
      <c r="A93" s="18" t="s">
        <v>23</v>
      </c>
      <c r="B93" s="183"/>
      <c r="C93" s="85"/>
      <c r="D93" s="86"/>
      <c r="E93" s="87">
        <f>B93*D93</f>
        <v>0</v>
      </c>
      <c r="F93" s="88"/>
      <c r="G93" s="89"/>
      <c r="H93" s="89"/>
      <c r="I93" s="90"/>
      <c r="J93" s="91">
        <f t="shared" si="2"/>
        <v>0</v>
      </c>
    </row>
    <row r="94" spans="1:10" ht="12.75" thickBot="1">
      <c r="A94" s="18" t="s">
        <v>24</v>
      </c>
      <c r="B94" s="183"/>
      <c r="C94" s="85"/>
      <c r="D94" s="86"/>
      <c r="E94" s="87">
        <f>B94*D94</f>
        <v>0</v>
      </c>
      <c r="F94" s="88"/>
      <c r="G94" s="89"/>
      <c r="H94" s="89"/>
      <c r="I94" s="90"/>
      <c r="J94" s="91">
        <f t="shared" si="2"/>
        <v>0</v>
      </c>
    </row>
    <row r="95" spans="1:10" ht="12.75" thickBot="1">
      <c r="A95" s="16" t="s">
        <v>48</v>
      </c>
      <c r="B95" s="181"/>
      <c r="C95" s="72"/>
      <c r="D95" s="73"/>
      <c r="E95" s="74">
        <f>SUM(E96:E100)</f>
        <v>0</v>
      </c>
      <c r="F95" s="75">
        <f>SUM(F96:F100)</f>
        <v>0</v>
      </c>
      <c r="G95" s="76">
        <f>SUM(G96:G100)</f>
        <v>0</v>
      </c>
      <c r="H95" s="76">
        <f>SUM(H96:H100)</f>
        <v>0</v>
      </c>
      <c r="I95" s="77">
        <f>SUM(I96:I100)</f>
        <v>0</v>
      </c>
      <c r="J95" s="71">
        <f t="shared" si="2"/>
        <v>0</v>
      </c>
    </row>
    <row r="96" spans="1:10" ht="12.75" thickBot="1">
      <c r="A96" s="18" t="s">
        <v>20</v>
      </c>
      <c r="B96" s="183"/>
      <c r="C96" s="85"/>
      <c r="D96" s="86"/>
      <c r="E96" s="87">
        <f>B96*D96</f>
        <v>0</v>
      </c>
      <c r="F96" s="88"/>
      <c r="G96" s="89"/>
      <c r="H96" s="89"/>
      <c r="I96" s="90"/>
      <c r="J96" s="91">
        <f t="shared" si="2"/>
        <v>0</v>
      </c>
    </row>
    <row r="97" spans="1:10" ht="12.75" thickBot="1">
      <c r="A97" s="18" t="s">
        <v>21</v>
      </c>
      <c r="B97" s="183"/>
      <c r="C97" s="85"/>
      <c r="D97" s="86"/>
      <c r="E97" s="87">
        <f>B97*D97</f>
        <v>0</v>
      </c>
      <c r="F97" s="88"/>
      <c r="G97" s="89"/>
      <c r="H97" s="89"/>
      <c r="I97" s="90"/>
      <c r="J97" s="91">
        <f t="shared" si="2"/>
        <v>0</v>
      </c>
    </row>
    <row r="98" spans="1:10" ht="12.75" thickBot="1">
      <c r="A98" s="18" t="s">
        <v>22</v>
      </c>
      <c r="B98" s="183"/>
      <c r="C98" s="85"/>
      <c r="D98" s="86"/>
      <c r="E98" s="87">
        <f>B98*D98</f>
        <v>0</v>
      </c>
      <c r="F98" s="88"/>
      <c r="G98" s="89"/>
      <c r="H98" s="89"/>
      <c r="I98" s="90"/>
      <c r="J98" s="91">
        <f t="shared" si="2"/>
        <v>0</v>
      </c>
    </row>
    <row r="99" spans="1:10" ht="12.75" thickBot="1">
      <c r="A99" s="18" t="s">
        <v>23</v>
      </c>
      <c r="B99" s="183"/>
      <c r="C99" s="85"/>
      <c r="D99" s="86"/>
      <c r="E99" s="87">
        <f>B99*D99</f>
        <v>0</v>
      </c>
      <c r="F99" s="88"/>
      <c r="G99" s="89"/>
      <c r="H99" s="89"/>
      <c r="I99" s="90"/>
      <c r="J99" s="91">
        <f t="shared" si="2"/>
        <v>0</v>
      </c>
    </row>
    <row r="100" spans="1:10" ht="12.75" thickBot="1">
      <c r="A100" s="18" t="s">
        <v>24</v>
      </c>
      <c r="B100" s="183"/>
      <c r="C100" s="85"/>
      <c r="D100" s="86"/>
      <c r="E100" s="87">
        <f>B100*D100</f>
        <v>0</v>
      </c>
      <c r="F100" s="88"/>
      <c r="G100" s="89"/>
      <c r="H100" s="89"/>
      <c r="I100" s="90"/>
      <c r="J100" s="91">
        <f t="shared" si="2"/>
        <v>0</v>
      </c>
    </row>
    <row r="101" spans="1:10" ht="12.75" thickBot="1">
      <c r="A101" s="16" t="s">
        <v>143</v>
      </c>
      <c r="B101" s="181"/>
      <c r="C101" s="72"/>
      <c r="D101" s="73"/>
      <c r="E101" s="74">
        <f>E102+E108</f>
        <v>0</v>
      </c>
      <c r="F101" s="75">
        <f>F102+F108</f>
        <v>0</v>
      </c>
      <c r="G101" s="76">
        <f>G102+G108</f>
        <v>0</v>
      </c>
      <c r="H101" s="76">
        <f>H102+H108</f>
        <v>0</v>
      </c>
      <c r="I101" s="77">
        <f>I102+I108</f>
        <v>0</v>
      </c>
      <c r="J101" s="71">
        <f t="shared" si="2"/>
        <v>0</v>
      </c>
    </row>
    <row r="102" spans="1:10" ht="12.75" thickBot="1">
      <c r="A102" s="17" t="s">
        <v>93</v>
      </c>
      <c r="B102" s="182"/>
      <c r="C102" s="78"/>
      <c r="D102" s="79"/>
      <c r="E102" s="80">
        <f>SUM(E103:E107)</f>
        <v>0</v>
      </c>
      <c r="F102" s="81">
        <f>SUM(F103:F107)</f>
        <v>0</v>
      </c>
      <c r="G102" s="82">
        <f>SUM(G103:G107)</f>
        <v>0</v>
      </c>
      <c r="H102" s="82">
        <f>SUM(H103:H107)</f>
        <v>0</v>
      </c>
      <c r="I102" s="83">
        <f>SUM(I103:I107)</f>
        <v>0</v>
      </c>
      <c r="J102" s="84">
        <f aca="true" t="shared" si="3" ref="J102:J133">IF(OR(SUM(F102:I102)=E102,0),SUM(F102:I102),"Total no coincide")</f>
        <v>0</v>
      </c>
    </row>
    <row r="103" spans="1:10" ht="12.75" thickBot="1">
      <c r="A103" s="18" t="s">
        <v>20</v>
      </c>
      <c r="B103" s="183"/>
      <c r="C103" s="85"/>
      <c r="D103" s="86"/>
      <c r="E103" s="87">
        <f>B103*D103</f>
        <v>0</v>
      </c>
      <c r="F103" s="88"/>
      <c r="G103" s="89"/>
      <c r="H103" s="89"/>
      <c r="I103" s="90"/>
      <c r="J103" s="91">
        <f t="shared" si="3"/>
        <v>0</v>
      </c>
    </row>
    <row r="104" spans="1:10" ht="12.75" thickBot="1">
      <c r="A104" s="18" t="s">
        <v>21</v>
      </c>
      <c r="B104" s="183"/>
      <c r="C104" s="85"/>
      <c r="D104" s="86"/>
      <c r="E104" s="87">
        <f>B104*D104</f>
        <v>0</v>
      </c>
      <c r="F104" s="88"/>
      <c r="G104" s="89"/>
      <c r="H104" s="89"/>
      <c r="I104" s="90"/>
      <c r="J104" s="91">
        <f t="shared" si="3"/>
        <v>0</v>
      </c>
    </row>
    <row r="105" spans="1:10" ht="12.75" thickBot="1">
      <c r="A105" s="18" t="s">
        <v>22</v>
      </c>
      <c r="B105" s="183"/>
      <c r="C105" s="85"/>
      <c r="D105" s="86"/>
      <c r="E105" s="87">
        <f>B105*D105</f>
        <v>0</v>
      </c>
      <c r="F105" s="88"/>
      <c r="G105" s="89"/>
      <c r="H105" s="89"/>
      <c r="I105" s="90"/>
      <c r="J105" s="91">
        <f t="shared" si="3"/>
        <v>0</v>
      </c>
    </row>
    <row r="106" spans="1:10" ht="12.75" thickBot="1">
      <c r="A106" s="18" t="s">
        <v>23</v>
      </c>
      <c r="B106" s="183"/>
      <c r="C106" s="85"/>
      <c r="D106" s="86"/>
      <c r="E106" s="87">
        <f>B106*D106</f>
        <v>0</v>
      </c>
      <c r="F106" s="88"/>
      <c r="G106" s="89"/>
      <c r="H106" s="89"/>
      <c r="I106" s="90"/>
      <c r="J106" s="91">
        <f t="shared" si="3"/>
        <v>0</v>
      </c>
    </row>
    <row r="107" spans="1:10" ht="12.75" thickBot="1">
      <c r="A107" s="18" t="s">
        <v>24</v>
      </c>
      <c r="B107" s="183"/>
      <c r="C107" s="85"/>
      <c r="D107" s="86"/>
      <c r="E107" s="87">
        <f>B107*D107</f>
        <v>0</v>
      </c>
      <c r="F107" s="88"/>
      <c r="G107" s="89"/>
      <c r="H107" s="89"/>
      <c r="I107" s="90"/>
      <c r="J107" s="91">
        <f t="shared" si="3"/>
        <v>0</v>
      </c>
    </row>
    <row r="108" spans="1:10" ht="12.75" thickBot="1">
      <c r="A108" s="17" t="s">
        <v>111</v>
      </c>
      <c r="B108" s="182"/>
      <c r="C108" s="78"/>
      <c r="D108" s="79"/>
      <c r="E108" s="80">
        <f>SUM(E109:E113)</f>
        <v>0</v>
      </c>
      <c r="F108" s="81">
        <f>SUM(F109:F113)</f>
        <v>0</v>
      </c>
      <c r="G108" s="82">
        <f>SUM(G109:G113)</f>
        <v>0</v>
      </c>
      <c r="H108" s="82">
        <f>SUM(H109:H113)</f>
        <v>0</v>
      </c>
      <c r="I108" s="83">
        <f>SUM(I109:I113)</f>
        <v>0</v>
      </c>
      <c r="J108" s="84">
        <f t="shared" si="3"/>
        <v>0</v>
      </c>
    </row>
    <row r="109" spans="1:10" ht="12.75" thickBot="1">
      <c r="A109" s="18" t="s">
        <v>20</v>
      </c>
      <c r="B109" s="183"/>
      <c r="C109" s="85"/>
      <c r="D109" s="86"/>
      <c r="E109" s="87">
        <f>B109*D109</f>
        <v>0</v>
      </c>
      <c r="F109" s="88"/>
      <c r="G109" s="89"/>
      <c r="H109" s="89"/>
      <c r="I109" s="90"/>
      <c r="J109" s="91">
        <f t="shared" si="3"/>
        <v>0</v>
      </c>
    </row>
    <row r="110" spans="1:10" ht="12.75" thickBot="1">
      <c r="A110" s="18" t="s">
        <v>21</v>
      </c>
      <c r="B110" s="183"/>
      <c r="C110" s="85"/>
      <c r="D110" s="86"/>
      <c r="E110" s="87">
        <f>B110*D110</f>
        <v>0</v>
      </c>
      <c r="F110" s="88"/>
      <c r="G110" s="89"/>
      <c r="H110" s="89"/>
      <c r="I110" s="90"/>
      <c r="J110" s="91">
        <f t="shared" si="3"/>
        <v>0</v>
      </c>
    </row>
    <row r="111" spans="1:10" ht="12.75" thickBot="1">
      <c r="A111" s="18" t="s">
        <v>22</v>
      </c>
      <c r="B111" s="183"/>
      <c r="C111" s="85"/>
      <c r="D111" s="86"/>
      <c r="E111" s="87">
        <f>B111*D111</f>
        <v>0</v>
      </c>
      <c r="F111" s="88"/>
      <c r="G111" s="89"/>
      <c r="H111" s="89"/>
      <c r="I111" s="90"/>
      <c r="J111" s="91">
        <f t="shared" si="3"/>
        <v>0</v>
      </c>
    </row>
    <row r="112" spans="1:10" ht="12.75" thickBot="1">
      <c r="A112" s="18" t="s">
        <v>23</v>
      </c>
      <c r="B112" s="183"/>
      <c r="C112" s="85"/>
      <c r="D112" s="86"/>
      <c r="E112" s="87">
        <f>B112*D112</f>
        <v>0</v>
      </c>
      <c r="F112" s="88"/>
      <c r="G112" s="89"/>
      <c r="H112" s="89"/>
      <c r="I112" s="90"/>
      <c r="J112" s="91">
        <f t="shared" si="3"/>
        <v>0</v>
      </c>
    </row>
    <row r="113" spans="1:10" ht="12.75" thickBot="1">
      <c r="A113" s="18" t="s">
        <v>24</v>
      </c>
      <c r="B113" s="183"/>
      <c r="C113" s="85"/>
      <c r="D113" s="86"/>
      <c r="E113" s="87">
        <f>B113*D113</f>
        <v>0</v>
      </c>
      <c r="F113" s="88"/>
      <c r="G113" s="89"/>
      <c r="H113" s="89"/>
      <c r="I113" s="90"/>
      <c r="J113" s="91">
        <f t="shared" si="3"/>
        <v>0</v>
      </c>
    </row>
    <row r="114" spans="1:10" ht="24.75" thickBot="1">
      <c r="A114" s="16" t="s">
        <v>54</v>
      </c>
      <c r="B114" s="181"/>
      <c r="C114" s="72"/>
      <c r="D114" s="73"/>
      <c r="E114" s="74">
        <f>SUM(E115:E119)</f>
        <v>0</v>
      </c>
      <c r="F114" s="75">
        <f>SUM(F115:F119)</f>
        <v>0</v>
      </c>
      <c r="G114" s="76">
        <f>SUM(G115:G119)</f>
        <v>0</v>
      </c>
      <c r="H114" s="76">
        <f>SUM(H115:H119)</f>
        <v>0</v>
      </c>
      <c r="I114" s="77">
        <f>SUM(I115:I119)</f>
        <v>0</v>
      </c>
      <c r="J114" s="71">
        <f t="shared" si="3"/>
        <v>0</v>
      </c>
    </row>
    <row r="115" spans="1:10" ht="12.75" thickBot="1">
      <c r="A115" s="18" t="s">
        <v>20</v>
      </c>
      <c r="B115" s="183"/>
      <c r="C115" s="85"/>
      <c r="D115" s="86"/>
      <c r="E115" s="87">
        <f>B115*D115</f>
        <v>0</v>
      </c>
      <c r="F115" s="88"/>
      <c r="G115" s="89"/>
      <c r="H115" s="89"/>
      <c r="I115" s="90"/>
      <c r="J115" s="91">
        <f t="shared" si="3"/>
        <v>0</v>
      </c>
    </row>
    <row r="116" spans="1:10" ht="12.75" thickBot="1">
      <c r="A116" s="18" t="s">
        <v>21</v>
      </c>
      <c r="B116" s="183"/>
      <c r="C116" s="85"/>
      <c r="D116" s="86"/>
      <c r="E116" s="87">
        <f>B116*D116</f>
        <v>0</v>
      </c>
      <c r="F116" s="88"/>
      <c r="G116" s="89"/>
      <c r="H116" s="89"/>
      <c r="I116" s="90"/>
      <c r="J116" s="91">
        <f t="shared" si="3"/>
        <v>0</v>
      </c>
    </row>
    <row r="117" spans="1:10" ht="12.75" thickBot="1">
      <c r="A117" s="18" t="s">
        <v>22</v>
      </c>
      <c r="B117" s="183"/>
      <c r="C117" s="85"/>
      <c r="D117" s="86"/>
      <c r="E117" s="87">
        <f>B117*D117</f>
        <v>0</v>
      </c>
      <c r="F117" s="88"/>
      <c r="G117" s="89"/>
      <c r="H117" s="89"/>
      <c r="I117" s="90"/>
      <c r="J117" s="91">
        <f t="shared" si="3"/>
        <v>0</v>
      </c>
    </row>
    <row r="118" spans="1:10" ht="12.75" thickBot="1">
      <c r="A118" s="18" t="s">
        <v>23</v>
      </c>
      <c r="B118" s="183"/>
      <c r="C118" s="85"/>
      <c r="D118" s="86"/>
      <c r="E118" s="87">
        <f>B118*D118</f>
        <v>0</v>
      </c>
      <c r="F118" s="88"/>
      <c r="G118" s="89"/>
      <c r="H118" s="89"/>
      <c r="I118" s="90"/>
      <c r="J118" s="91">
        <f t="shared" si="3"/>
        <v>0</v>
      </c>
    </row>
    <row r="119" spans="1:10" ht="12.75" thickBot="1">
      <c r="A119" s="18" t="s">
        <v>24</v>
      </c>
      <c r="B119" s="183"/>
      <c r="C119" s="85"/>
      <c r="D119" s="86"/>
      <c r="E119" s="87">
        <f>B119*D119</f>
        <v>0</v>
      </c>
      <c r="F119" s="88"/>
      <c r="G119" s="89"/>
      <c r="H119" s="89"/>
      <c r="I119" s="90"/>
      <c r="J119" s="91">
        <f t="shared" si="3"/>
        <v>0</v>
      </c>
    </row>
    <row r="120" spans="1:10" ht="12.75" thickBot="1">
      <c r="A120" s="16" t="s">
        <v>94</v>
      </c>
      <c r="B120" s="181"/>
      <c r="C120" s="72"/>
      <c r="D120" s="73"/>
      <c r="E120" s="74">
        <f>SUM(E121:E125)</f>
        <v>0</v>
      </c>
      <c r="F120" s="75">
        <f>SUM(F121:F125)</f>
        <v>0</v>
      </c>
      <c r="G120" s="76">
        <f>SUM(G121:G125)</f>
        <v>0</v>
      </c>
      <c r="H120" s="76">
        <f>SUM(H121:H125)</f>
        <v>0</v>
      </c>
      <c r="I120" s="77">
        <f>SUM(I121:I125)</f>
        <v>0</v>
      </c>
      <c r="J120" s="71">
        <f t="shared" si="3"/>
        <v>0</v>
      </c>
    </row>
    <row r="121" spans="1:10" ht="12.75" thickBot="1">
      <c r="A121" s="18" t="s">
        <v>20</v>
      </c>
      <c r="B121" s="183"/>
      <c r="C121" s="85"/>
      <c r="D121" s="86"/>
      <c r="E121" s="87">
        <f>B121*D121</f>
        <v>0</v>
      </c>
      <c r="F121" s="88"/>
      <c r="G121" s="89"/>
      <c r="H121" s="89"/>
      <c r="I121" s="90"/>
      <c r="J121" s="91">
        <f t="shared" si="3"/>
        <v>0</v>
      </c>
    </row>
    <row r="122" spans="1:10" ht="12.75" thickBot="1">
      <c r="A122" s="18" t="s">
        <v>21</v>
      </c>
      <c r="B122" s="183"/>
      <c r="C122" s="85"/>
      <c r="D122" s="86"/>
      <c r="E122" s="87">
        <f>B122*D122</f>
        <v>0</v>
      </c>
      <c r="F122" s="88"/>
      <c r="G122" s="89"/>
      <c r="H122" s="89"/>
      <c r="I122" s="90"/>
      <c r="J122" s="91">
        <f t="shared" si="3"/>
        <v>0</v>
      </c>
    </row>
    <row r="123" spans="1:10" ht="12.75" thickBot="1">
      <c r="A123" s="18" t="s">
        <v>22</v>
      </c>
      <c r="B123" s="183"/>
      <c r="C123" s="85"/>
      <c r="D123" s="86"/>
      <c r="E123" s="87">
        <f>B123*D123</f>
        <v>0</v>
      </c>
      <c r="F123" s="88"/>
      <c r="G123" s="89"/>
      <c r="H123" s="89"/>
      <c r="I123" s="90"/>
      <c r="J123" s="91">
        <f t="shared" si="3"/>
        <v>0</v>
      </c>
    </row>
    <row r="124" spans="1:10" ht="12.75" thickBot="1">
      <c r="A124" s="18" t="s">
        <v>23</v>
      </c>
      <c r="B124" s="183"/>
      <c r="C124" s="85"/>
      <c r="D124" s="86"/>
      <c r="E124" s="87">
        <f>B124*D124</f>
        <v>0</v>
      </c>
      <c r="F124" s="88"/>
      <c r="G124" s="89"/>
      <c r="H124" s="89"/>
      <c r="I124" s="90"/>
      <c r="J124" s="91">
        <f t="shared" si="3"/>
        <v>0</v>
      </c>
    </row>
    <row r="125" spans="1:10" ht="12.75" thickBot="1">
      <c r="A125" s="19" t="s">
        <v>24</v>
      </c>
      <c r="B125" s="184"/>
      <c r="C125" s="94"/>
      <c r="D125" s="95"/>
      <c r="E125" s="96">
        <f>B125*D125</f>
        <v>0</v>
      </c>
      <c r="F125" s="97"/>
      <c r="G125" s="98"/>
      <c r="H125" s="98"/>
      <c r="I125" s="99"/>
      <c r="J125" s="91">
        <f t="shared" si="3"/>
        <v>0</v>
      </c>
    </row>
    <row r="126" spans="1:10" ht="12.75" thickBot="1">
      <c r="A126" s="16" t="s">
        <v>55</v>
      </c>
      <c r="B126" s="181"/>
      <c r="C126" s="72"/>
      <c r="D126" s="73"/>
      <c r="E126" s="74">
        <f>SUM(E127:E131)</f>
        <v>0</v>
      </c>
      <c r="F126" s="75">
        <f>SUM(F127:F131)</f>
        <v>0</v>
      </c>
      <c r="G126" s="76">
        <f>SUM(G127:G131)</f>
        <v>0</v>
      </c>
      <c r="H126" s="76">
        <f>SUM(H127:H131)</f>
        <v>0</v>
      </c>
      <c r="I126" s="77">
        <f>SUM(I127:I131)</f>
        <v>0</v>
      </c>
      <c r="J126" s="71">
        <f t="shared" si="3"/>
        <v>0</v>
      </c>
    </row>
    <row r="127" spans="1:10" ht="12.75" thickBot="1">
      <c r="A127" s="18" t="s">
        <v>20</v>
      </c>
      <c r="B127" s="183"/>
      <c r="C127" s="85"/>
      <c r="D127" s="86"/>
      <c r="E127" s="87">
        <f>B127*D127</f>
        <v>0</v>
      </c>
      <c r="F127" s="88"/>
      <c r="G127" s="89"/>
      <c r="H127" s="89"/>
      <c r="I127" s="90"/>
      <c r="J127" s="91">
        <f t="shared" si="3"/>
        <v>0</v>
      </c>
    </row>
    <row r="128" spans="1:10" ht="12.75" thickBot="1">
      <c r="A128" s="18" t="s">
        <v>21</v>
      </c>
      <c r="B128" s="183"/>
      <c r="C128" s="85"/>
      <c r="D128" s="86"/>
      <c r="E128" s="87">
        <f>B128*D128</f>
        <v>0</v>
      </c>
      <c r="F128" s="88"/>
      <c r="G128" s="89"/>
      <c r="H128" s="89"/>
      <c r="I128" s="90"/>
      <c r="J128" s="91">
        <f t="shared" si="3"/>
        <v>0</v>
      </c>
    </row>
    <row r="129" spans="1:10" ht="12.75" thickBot="1">
      <c r="A129" s="18" t="s">
        <v>22</v>
      </c>
      <c r="B129" s="183"/>
      <c r="C129" s="85"/>
      <c r="D129" s="86"/>
      <c r="E129" s="87">
        <f>B129*D129</f>
        <v>0</v>
      </c>
      <c r="F129" s="88"/>
      <c r="G129" s="89"/>
      <c r="H129" s="89"/>
      <c r="I129" s="90"/>
      <c r="J129" s="91">
        <f t="shared" si="3"/>
        <v>0</v>
      </c>
    </row>
    <row r="130" spans="1:10" ht="12.75" thickBot="1">
      <c r="A130" s="18" t="s">
        <v>23</v>
      </c>
      <c r="B130" s="183"/>
      <c r="C130" s="85"/>
      <c r="D130" s="86"/>
      <c r="E130" s="87">
        <f>B130*D130</f>
        <v>0</v>
      </c>
      <c r="F130" s="88"/>
      <c r="G130" s="89"/>
      <c r="H130" s="89"/>
      <c r="I130" s="90"/>
      <c r="J130" s="91">
        <f t="shared" si="3"/>
        <v>0</v>
      </c>
    </row>
    <row r="131" spans="1:12" ht="12.75" thickBot="1">
      <c r="A131" s="19" t="s">
        <v>24</v>
      </c>
      <c r="B131" s="185"/>
      <c r="C131" s="100"/>
      <c r="D131" s="101"/>
      <c r="E131" s="102">
        <f>B131*D131</f>
        <v>0</v>
      </c>
      <c r="F131" s="103"/>
      <c r="G131" s="104"/>
      <c r="H131" s="104"/>
      <c r="I131" s="105"/>
      <c r="J131" s="91">
        <f t="shared" si="3"/>
        <v>0</v>
      </c>
      <c r="L131" s="43"/>
    </row>
    <row r="132" spans="1:10" ht="15.75" customHeight="1" thickBot="1">
      <c r="A132" s="29" t="s">
        <v>100</v>
      </c>
      <c r="B132" s="186"/>
      <c r="C132" s="107"/>
      <c r="D132" s="108"/>
      <c r="E132" s="109">
        <f>SUM(E133:E137)</f>
        <v>0</v>
      </c>
      <c r="F132" s="106">
        <f>SUM(F133:F137)</f>
        <v>0</v>
      </c>
      <c r="G132" s="107">
        <f>SUM(G133:G137)</f>
        <v>0</v>
      </c>
      <c r="H132" s="107">
        <f>SUM(H133:H137)</f>
        <v>0</v>
      </c>
      <c r="I132" s="108">
        <f>SUM(I133:I137)</f>
        <v>0</v>
      </c>
      <c r="J132" s="110">
        <f t="shared" si="3"/>
        <v>0</v>
      </c>
    </row>
    <row r="133" spans="1:10" ht="12.75" thickBot="1">
      <c r="A133" s="20" t="s">
        <v>20</v>
      </c>
      <c r="B133" s="187"/>
      <c r="C133" s="111"/>
      <c r="D133" s="112"/>
      <c r="E133" s="113">
        <f>B133*D133</f>
        <v>0</v>
      </c>
      <c r="F133" s="114"/>
      <c r="G133" s="115"/>
      <c r="H133" s="115"/>
      <c r="I133" s="116"/>
      <c r="J133" s="91">
        <f t="shared" si="3"/>
        <v>0</v>
      </c>
    </row>
    <row r="134" spans="1:10" ht="12.75" thickBot="1">
      <c r="A134" s="18" t="s">
        <v>21</v>
      </c>
      <c r="B134" s="183"/>
      <c r="C134" s="85"/>
      <c r="D134" s="86"/>
      <c r="E134" s="87">
        <f>B134*D134</f>
        <v>0</v>
      </c>
      <c r="F134" s="88"/>
      <c r="G134" s="89"/>
      <c r="H134" s="89"/>
      <c r="I134" s="90"/>
      <c r="J134" s="91">
        <f>IF(OR(SUM(F134:I134)=E134,0),SUM(F134:I134),"Total no coincide")</f>
        <v>0</v>
      </c>
    </row>
    <row r="135" spans="1:10" ht="12.75" thickBot="1">
      <c r="A135" s="18" t="s">
        <v>22</v>
      </c>
      <c r="B135" s="183"/>
      <c r="C135" s="85"/>
      <c r="D135" s="86"/>
      <c r="E135" s="87">
        <f>B135*D135</f>
        <v>0</v>
      </c>
      <c r="F135" s="88"/>
      <c r="G135" s="89"/>
      <c r="H135" s="89"/>
      <c r="I135" s="90"/>
      <c r="J135" s="91">
        <f>IF(OR(SUM(F135:I135)=E135,0),SUM(F135:I135),"Total no coincide")</f>
        <v>0</v>
      </c>
    </row>
    <row r="136" spans="1:10" ht="12.75" thickBot="1">
      <c r="A136" s="18" t="s">
        <v>23</v>
      </c>
      <c r="B136" s="183"/>
      <c r="C136" s="85"/>
      <c r="D136" s="86"/>
      <c r="E136" s="87">
        <f>B136*D136</f>
        <v>0</v>
      </c>
      <c r="F136" s="88"/>
      <c r="G136" s="89"/>
      <c r="H136" s="89"/>
      <c r="I136" s="90"/>
      <c r="J136" s="91">
        <f>IF(OR(SUM(F136:I136)=E136,0),SUM(F136:I136),"Total no coincide")</f>
        <v>0</v>
      </c>
    </row>
    <row r="137" spans="1:10" ht="12.75" thickBot="1">
      <c r="A137" s="19" t="s">
        <v>24</v>
      </c>
      <c r="B137" s="184"/>
      <c r="C137" s="94"/>
      <c r="D137" s="86"/>
      <c r="E137" s="87">
        <f>B137*D137</f>
        <v>0</v>
      </c>
      <c r="F137" s="97"/>
      <c r="G137" s="98"/>
      <c r="H137" s="98"/>
      <c r="I137" s="99"/>
      <c r="J137" s="91">
        <f>IF(OR(SUM(F137:I137)=E137,0),SUM(F137:I137),"Total no coincide")</f>
        <v>0</v>
      </c>
    </row>
    <row r="138" spans="1:10" ht="12.75" thickBot="1">
      <c r="A138" s="21" t="s">
        <v>14</v>
      </c>
      <c r="B138" s="188"/>
      <c r="C138" s="117"/>
      <c r="D138" s="118"/>
      <c r="E138" s="119">
        <f>E6+E132</f>
        <v>0</v>
      </c>
      <c r="F138" s="120">
        <f>F6+F132</f>
        <v>0</v>
      </c>
      <c r="G138" s="121">
        <f>G6+G132</f>
        <v>0</v>
      </c>
      <c r="H138" s="121">
        <f>H6+H132</f>
        <v>0</v>
      </c>
      <c r="I138" s="122">
        <f>I6+I132</f>
        <v>0</v>
      </c>
      <c r="J138" s="110">
        <f>IF(OR(SUM(F138:I138)=E138,0),SUM(F138:I138),"Total no coincide")</f>
        <v>0</v>
      </c>
    </row>
    <row r="139" spans="1:10" ht="12.75" thickBot="1">
      <c r="A139" s="22" t="s">
        <v>15</v>
      </c>
      <c r="B139" s="123"/>
      <c r="C139" s="124"/>
      <c r="D139" s="125"/>
      <c r="E139" s="126" t="e">
        <f aca="true" t="shared" si="4" ref="E139:J139">E138/$J$138</f>
        <v>#DIV/0!</v>
      </c>
      <c r="F139" s="127" t="e">
        <f t="shared" si="4"/>
        <v>#DIV/0!</v>
      </c>
      <c r="G139" s="128" t="e">
        <f t="shared" si="4"/>
        <v>#DIV/0!</v>
      </c>
      <c r="H139" s="128" t="e">
        <f t="shared" si="4"/>
        <v>#DIV/0!</v>
      </c>
      <c r="I139" s="129" t="e">
        <f t="shared" si="4"/>
        <v>#DIV/0!</v>
      </c>
      <c r="J139" s="130" t="e">
        <f t="shared" si="4"/>
        <v>#DIV/0!</v>
      </c>
    </row>
    <row r="140" ht="12.75" thickTop="1"/>
    <row r="141" spans="1:6" s="3" customFormat="1" ht="12">
      <c r="A141" s="264" t="s">
        <v>101</v>
      </c>
      <c r="B141" s="264"/>
      <c r="C141" s="264"/>
      <c r="D141" s="264"/>
      <c r="E141" s="264"/>
      <c r="F141" s="264"/>
    </row>
    <row r="145" ht="12">
      <c r="A145" s="28"/>
    </row>
  </sheetData>
  <sheetProtection/>
  <mergeCells count="14">
    <mergeCell ref="A141:F141"/>
    <mergeCell ref="A1:J1"/>
    <mergeCell ref="D3:D5"/>
    <mergeCell ref="E3:E5"/>
    <mergeCell ref="F3:I3"/>
    <mergeCell ref="A6:D6"/>
    <mergeCell ref="J3:J5"/>
    <mergeCell ref="A3:A5"/>
    <mergeCell ref="C3:C5"/>
    <mergeCell ref="B3:B5"/>
    <mergeCell ref="F4:F5"/>
    <mergeCell ref="G4:G5"/>
    <mergeCell ref="I4:I5"/>
    <mergeCell ref="H4:H5"/>
  </mergeCells>
  <dataValidations count="1">
    <dataValidation type="decimal" operator="equal" allowBlank="1" showInputMessage="1" showErrorMessage="1" errorTitle="Error" error="Esta celda se generará automaticamente por lo que no se puede modificar. Si ha eliminado el contenido de esta celda por error, utilice el boton de deshacer." sqref="E6:E139 F138:J139 J6:J137 F6:I9 F15:I15 F21:I21 F27:I28 F34:I34 F40:I40 F46:I47 F53:I53 F59:I59 F65:I65 F71:I71 F77:I77 F83:I83 F89 G89:I89 F95:I95 F101:I102 F108:I108 F114:I114 F120:I120 F126:I126 F132:I132">
      <formula1>12311243.1234123</formula1>
    </dataValidation>
  </dataValidations>
  <hyperlinks>
    <hyperlink ref="A132" location="'A.2 Desglose Ppto. CA'!A141" display="B.  TOTAL GASTOS INDIRECTOS [1]"/>
    <hyperlink ref="A141:F141" location="'A.2 Desglose Ppto. CA'!A132" display=" [1] Se deberán desglosar los tipos de gastos incluidos en esta partida."/>
  </hyperlinks>
  <printOptions/>
  <pageMargins left="0.7" right="0.7" top="0.75" bottom="0.75" header="0.3" footer="0.3"/>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CW44"/>
  <sheetViews>
    <sheetView zoomScale="85" zoomScaleNormal="85" zoomScalePageLayoutView="0" workbookViewId="0" topLeftCell="A1">
      <selection activeCell="L27" sqref="L27:Q27"/>
    </sheetView>
  </sheetViews>
  <sheetFormatPr defaultColWidth="11.421875" defaultRowHeight="15"/>
  <cols>
    <col min="1" max="1" width="30.00390625" style="1" customWidth="1"/>
    <col min="2" max="2" width="7.421875" style="1" customWidth="1"/>
    <col min="3" max="15" width="11.421875" style="1" customWidth="1"/>
    <col min="16" max="16" width="16.140625" style="1" customWidth="1"/>
    <col min="17" max="16384" width="11.421875" style="1" customWidth="1"/>
  </cols>
  <sheetData>
    <row r="1" spans="1:17" ht="35.25" customHeight="1" thickBot="1">
      <c r="A1" s="272" t="s">
        <v>104</v>
      </c>
      <c r="B1" s="273"/>
      <c r="C1" s="273"/>
      <c r="D1" s="273"/>
      <c r="E1" s="273"/>
      <c r="F1" s="273"/>
      <c r="G1" s="273"/>
      <c r="H1" s="273"/>
      <c r="I1" s="273"/>
      <c r="J1" s="273"/>
      <c r="K1" s="273"/>
      <c r="L1" s="273"/>
      <c r="M1" s="273"/>
      <c r="N1" s="273"/>
      <c r="O1" s="273"/>
      <c r="P1" s="273"/>
      <c r="Q1" s="274"/>
    </row>
    <row r="2" spans="1:16" s="4" customFormat="1" ht="12.75" thickBot="1">
      <c r="A2" s="293"/>
      <c r="B2" s="293"/>
      <c r="C2" s="293"/>
      <c r="D2" s="293"/>
      <c r="E2" s="293"/>
      <c r="F2" s="293"/>
      <c r="G2" s="293"/>
      <c r="H2" s="293"/>
      <c r="I2" s="293"/>
      <c r="J2" s="293"/>
      <c r="K2" s="293"/>
      <c r="L2" s="293"/>
      <c r="M2" s="293"/>
      <c r="N2" s="293"/>
      <c r="O2" s="293"/>
      <c r="P2" s="293"/>
    </row>
    <row r="3" spans="1:17" ht="15" customHeight="1">
      <c r="A3" s="278" t="s">
        <v>42</v>
      </c>
      <c r="B3" s="278" t="s">
        <v>27</v>
      </c>
      <c r="C3" s="278" t="s">
        <v>28</v>
      </c>
      <c r="D3" s="289" t="s">
        <v>62</v>
      </c>
      <c r="E3" s="284"/>
      <c r="F3" s="284"/>
      <c r="G3" s="284"/>
      <c r="H3" s="284"/>
      <c r="I3" s="284"/>
      <c r="J3" s="284"/>
      <c r="K3" s="284"/>
      <c r="L3" s="290"/>
      <c r="M3" s="283" t="s">
        <v>35</v>
      </c>
      <c r="N3" s="284"/>
      <c r="O3" s="284"/>
      <c r="P3" s="285"/>
      <c r="Q3" s="275" t="s">
        <v>64</v>
      </c>
    </row>
    <row r="4" spans="1:17" ht="22.5" customHeight="1" thickBot="1">
      <c r="A4" s="294"/>
      <c r="B4" s="294"/>
      <c r="C4" s="294"/>
      <c r="D4" s="291"/>
      <c r="E4" s="287"/>
      <c r="F4" s="287"/>
      <c r="G4" s="287"/>
      <c r="H4" s="287"/>
      <c r="I4" s="287"/>
      <c r="J4" s="287"/>
      <c r="K4" s="287"/>
      <c r="L4" s="292"/>
      <c r="M4" s="286"/>
      <c r="N4" s="287"/>
      <c r="O4" s="287"/>
      <c r="P4" s="288"/>
      <c r="Q4" s="276"/>
    </row>
    <row r="5" spans="1:17" ht="12.75" customHeight="1" thickBot="1">
      <c r="A5" s="294"/>
      <c r="B5" s="294"/>
      <c r="C5" s="294"/>
      <c r="D5" s="278" t="s">
        <v>61</v>
      </c>
      <c r="E5" s="278" t="s">
        <v>59</v>
      </c>
      <c r="F5" s="23" t="s">
        <v>29</v>
      </c>
      <c r="G5" s="278" t="s">
        <v>78</v>
      </c>
      <c r="H5" s="24" t="s">
        <v>29</v>
      </c>
      <c r="I5" s="278" t="s">
        <v>30</v>
      </c>
      <c r="J5" s="278" t="s">
        <v>31</v>
      </c>
      <c r="K5" s="278" t="s">
        <v>32</v>
      </c>
      <c r="L5" s="278" t="s">
        <v>80</v>
      </c>
      <c r="M5" s="278" t="s">
        <v>1</v>
      </c>
      <c r="N5" s="278" t="s">
        <v>82</v>
      </c>
      <c r="O5" s="289" t="s">
        <v>52</v>
      </c>
      <c r="P5" s="278" t="s">
        <v>86</v>
      </c>
      <c r="Q5" s="276"/>
    </row>
    <row r="6" spans="1:17" ht="31.5" customHeight="1" thickBot="1">
      <c r="A6" s="279"/>
      <c r="B6" s="279"/>
      <c r="C6" s="279"/>
      <c r="D6" s="279"/>
      <c r="E6" s="279"/>
      <c r="F6" s="10" t="s">
        <v>33</v>
      </c>
      <c r="G6" s="279"/>
      <c r="H6" s="24" t="s">
        <v>34</v>
      </c>
      <c r="I6" s="279"/>
      <c r="J6" s="279"/>
      <c r="K6" s="279"/>
      <c r="L6" s="279"/>
      <c r="M6" s="279"/>
      <c r="N6" s="279"/>
      <c r="O6" s="291"/>
      <c r="P6" s="279"/>
      <c r="Q6" s="277"/>
    </row>
    <row r="7" spans="1:17" ht="15" customHeight="1" thickBot="1">
      <c r="A7" s="12" t="s">
        <v>43</v>
      </c>
      <c r="B7" s="195"/>
      <c r="C7" s="196"/>
      <c r="D7" s="197"/>
      <c r="E7" s="198"/>
      <c r="F7" s="199"/>
      <c r="G7" s="199"/>
      <c r="H7" s="199"/>
      <c r="I7" s="199"/>
      <c r="J7" s="199"/>
      <c r="K7" s="200"/>
      <c r="L7" s="201"/>
      <c r="M7" s="202">
        <f aca="true" t="shared" si="0" ref="M7:M26">L7-SUM(N7:P7)</f>
        <v>0</v>
      </c>
      <c r="N7" s="203"/>
      <c r="O7" s="203"/>
      <c r="P7" s="204"/>
      <c r="Q7" s="205">
        <f>SUM(M7:P7)</f>
        <v>0</v>
      </c>
    </row>
    <row r="8" spans="1:17" ht="15" customHeight="1" thickBot="1">
      <c r="A8" s="13" t="s">
        <v>20</v>
      </c>
      <c r="B8" s="206"/>
      <c r="C8" s="207"/>
      <c r="D8" s="208"/>
      <c r="E8" s="209"/>
      <c r="F8" s="210"/>
      <c r="G8" s="210"/>
      <c r="H8" s="210"/>
      <c r="I8" s="210"/>
      <c r="J8" s="210"/>
      <c r="K8" s="211"/>
      <c r="L8" s="212"/>
      <c r="M8" s="202">
        <f t="shared" si="0"/>
        <v>0</v>
      </c>
      <c r="N8" s="213"/>
      <c r="O8" s="213"/>
      <c r="P8" s="214"/>
      <c r="Q8" s="205">
        <f aca="true" t="shared" si="1" ref="Q8:Q26">SUM(M8:P8)</f>
        <v>0</v>
      </c>
    </row>
    <row r="9" spans="1:17" ht="15" customHeight="1" thickBot="1">
      <c r="A9" s="13" t="s">
        <v>21</v>
      </c>
      <c r="B9" s="206"/>
      <c r="C9" s="207"/>
      <c r="D9" s="208"/>
      <c r="E9" s="209"/>
      <c r="F9" s="210"/>
      <c r="G9" s="210"/>
      <c r="H9" s="210"/>
      <c r="I9" s="210"/>
      <c r="J9" s="210"/>
      <c r="K9" s="211"/>
      <c r="L9" s="212"/>
      <c r="M9" s="202">
        <f t="shared" si="0"/>
        <v>0</v>
      </c>
      <c r="N9" s="213"/>
      <c r="O9" s="213"/>
      <c r="P9" s="214"/>
      <c r="Q9" s="205">
        <f t="shared" si="1"/>
        <v>0</v>
      </c>
    </row>
    <row r="10" spans="1:17" ht="15" customHeight="1" thickBot="1">
      <c r="A10" s="13" t="s">
        <v>22</v>
      </c>
      <c r="B10" s="206"/>
      <c r="C10" s="207"/>
      <c r="D10" s="208"/>
      <c r="E10" s="209"/>
      <c r="F10" s="210"/>
      <c r="G10" s="210"/>
      <c r="H10" s="210"/>
      <c r="I10" s="210"/>
      <c r="J10" s="210"/>
      <c r="K10" s="211"/>
      <c r="L10" s="212"/>
      <c r="M10" s="202">
        <f t="shared" si="0"/>
        <v>0</v>
      </c>
      <c r="N10" s="213"/>
      <c r="O10" s="213"/>
      <c r="P10" s="214"/>
      <c r="Q10" s="205">
        <f t="shared" si="1"/>
        <v>0</v>
      </c>
    </row>
    <row r="11" spans="1:17" ht="15" customHeight="1" thickBot="1">
      <c r="A11" s="13" t="s">
        <v>24</v>
      </c>
      <c r="B11" s="206"/>
      <c r="C11" s="207"/>
      <c r="D11" s="208"/>
      <c r="E11" s="209"/>
      <c r="F11" s="210"/>
      <c r="G11" s="210"/>
      <c r="H11" s="210"/>
      <c r="I11" s="210"/>
      <c r="J11" s="210"/>
      <c r="K11" s="211"/>
      <c r="L11" s="212"/>
      <c r="M11" s="202">
        <f t="shared" si="0"/>
        <v>0</v>
      </c>
      <c r="N11" s="213"/>
      <c r="O11" s="213"/>
      <c r="P11" s="214"/>
      <c r="Q11" s="205">
        <f t="shared" si="1"/>
        <v>0</v>
      </c>
    </row>
    <row r="12" spans="1:17" ht="15" customHeight="1" thickBot="1">
      <c r="A12" s="41" t="s">
        <v>87</v>
      </c>
      <c r="B12" s="206"/>
      <c r="C12" s="207"/>
      <c r="D12" s="208"/>
      <c r="E12" s="209"/>
      <c r="F12" s="210"/>
      <c r="G12" s="210"/>
      <c r="H12" s="210"/>
      <c r="I12" s="210"/>
      <c r="J12" s="210"/>
      <c r="K12" s="211"/>
      <c r="L12" s="212"/>
      <c r="M12" s="202">
        <f t="shared" si="0"/>
        <v>0</v>
      </c>
      <c r="N12" s="213"/>
      <c r="O12" s="213"/>
      <c r="P12" s="214"/>
      <c r="Q12" s="205">
        <f t="shared" si="1"/>
        <v>0</v>
      </c>
    </row>
    <row r="13" spans="1:17" ht="15" customHeight="1" thickBot="1">
      <c r="A13" s="13" t="s">
        <v>20</v>
      </c>
      <c r="B13" s="206"/>
      <c r="C13" s="207"/>
      <c r="D13" s="208"/>
      <c r="E13" s="209"/>
      <c r="F13" s="210"/>
      <c r="G13" s="210"/>
      <c r="H13" s="210"/>
      <c r="I13" s="210"/>
      <c r="J13" s="210"/>
      <c r="K13" s="211"/>
      <c r="L13" s="212"/>
      <c r="M13" s="202">
        <f t="shared" si="0"/>
        <v>0</v>
      </c>
      <c r="N13" s="213"/>
      <c r="O13" s="213"/>
      <c r="P13" s="214"/>
      <c r="Q13" s="205">
        <f t="shared" si="1"/>
        <v>0</v>
      </c>
    </row>
    <row r="14" spans="1:17" ht="15" customHeight="1" thickBot="1">
      <c r="A14" s="13" t="s">
        <v>21</v>
      </c>
      <c r="B14" s="206"/>
      <c r="C14" s="207"/>
      <c r="D14" s="208"/>
      <c r="E14" s="209"/>
      <c r="F14" s="210"/>
      <c r="G14" s="210"/>
      <c r="H14" s="210"/>
      <c r="I14" s="210"/>
      <c r="J14" s="210"/>
      <c r="K14" s="211"/>
      <c r="L14" s="212"/>
      <c r="M14" s="202">
        <f t="shared" si="0"/>
        <v>0</v>
      </c>
      <c r="N14" s="213"/>
      <c r="O14" s="213"/>
      <c r="P14" s="214"/>
      <c r="Q14" s="205">
        <f t="shared" si="1"/>
        <v>0</v>
      </c>
    </row>
    <row r="15" spans="1:17" ht="15" customHeight="1" thickBot="1">
      <c r="A15" s="13" t="s">
        <v>22</v>
      </c>
      <c r="B15" s="206"/>
      <c r="C15" s="207"/>
      <c r="D15" s="208"/>
      <c r="E15" s="209"/>
      <c r="F15" s="210"/>
      <c r="G15" s="210"/>
      <c r="H15" s="210"/>
      <c r="I15" s="210"/>
      <c r="J15" s="210"/>
      <c r="K15" s="211"/>
      <c r="L15" s="212"/>
      <c r="M15" s="202">
        <f t="shared" si="0"/>
        <v>0</v>
      </c>
      <c r="N15" s="213"/>
      <c r="O15" s="213"/>
      <c r="P15" s="214"/>
      <c r="Q15" s="205">
        <f t="shared" si="1"/>
        <v>0</v>
      </c>
    </row>
    <row r="16" spans="1:17" ht="15" customHeight="1" thickBot="1">
      <c r="A16" s="13" t="s">
        <v>24</v>
      </c>
      <c r="B16" s="206"/>
      <c r="C16" s="207"/>
      <c r="D16" s="208"/>
      <c r="E16" s="209"/>
      <c r="F16" s="210"/>
      <c r="G16" s="210"/>
      <c r="H16" s="210"/>
      <c r="I16" s="210"/>
      <c r="J16" s="210"/>
      <c r="K16" s="211"/>
      <c r="L16" s="212"/>
      <c r="M16" s="202">
        <f t="shared" si="0"/>
        <v>0</v>
      </c>
      <c r="N16" s="213"/>
      <c r="O16" s="213"/>
      <c r="P16" s="214"/>
      <c r="Q16" s="205">
        <f t="shared" si="1"/>
        <v>0</v>
      </c>
    </row>
    <row r="17" spans="1:17" ht="15" customHeight="1" thickBot="1">
      <c r="A17" s="2" t="s">
        <v>96</v>
      </c>
      <c r="B17" s="206"/>
      <c r="C17" s="207"/>
      <c r="D17" s="208"/>
      <c r="E17" s="209"/>
      <c r="F17" s="210"/>
      <c r="G17" s="210"/>
      <c r="H17" s="210"/>
      <c r="I17" s="210"/>
      <c r="J17" s="210"/>
      <c r="K17" s="211"/>
      <c r="L17" s="212"/>
      <c r="M17" s="202">
        <f t="shared" si="0"/>
        <v>0</v>
      </c>
      <c r="N17" s="213"/>
      <c r="O17" s="213"/>
      <c r="P17" s="214"/>
      <c r="Q17" s="205">
        <f t="shared" si="1"/>
        <v>0</v>
      </c>
    </row>
    <row r="18" spans="1:17" ht="15" customHeight="1" thickBot="1">
      <c r="A18" s="13" t="s">
        <v>20</v>
      </c>
      <c r="B18" s="206"/>
      <c r="C18" s="207"/>
      <c r="D18" s="208"/>
      <c r="E18" s="209"/>
      <c r="F18" s="210"/>
      <c r="G18" s="210"/>
      <c r="H18" s="210"/>
      <c r="I18" s="210"/>
      <c r="J18" s="210"/>
      <c r="K18" s="211"/>
      <c r="L18" s="212"/>
      <c r="M18" s="202">
        <f t="shared" si="0"/>
        <v>0</v>
      </c>
      <c r="N18" s="213"/>
      <c r="O18" s="213"/>
      <c r="P18" s="214"/>
      <c r="Q18" s="205">
        <f t="shared" si="1"/>
        <v>0</v>
      </c>
    </row>
    <row r="19" spans="1:17" ht="15" customHeight="1" thickBot="1">
      <c r="A19" s="13" t="s">
        <v>21</v>
      </c>
      <c r="B19" s="206"/>
      <c r="C19" s="207"/>
      <c r="D19" s="208"/>
      <c r="E19" s="209"/>
      <c r="F19" s="210"/>
      <c r="G19" s="210"/>
      <c r="H19" s="210"/>
      <c r="I19" s="210"/>
      <c r="J19" s="210"/>
      <c r="K19" s="211"/>
      <c r="L19" s="212"/>
      <c r="M19" s="202">
        <f t="shared" si="0"/>
        <v>0</v>
      </c>
      <c r="N19" s="213"/>
      <c r="O19" s="213"/>
      <c r="P19" s="214"/>
      <c r="Q19" s="205">
        <f t="shared" si="1"/>
        <v>0</v>
      </c>
    </row>
    <row r="20" spans="1:17" ht="15" customHeight="1" thickBot="1">
      <c r="A20" s="13" t="s">
        <v>22</v>
      </c>
      <c r="B20" s="206"/>
      <c r="C20" s="207"/>
      <c r="D20" s="208"/>
      <c r="E20" s="209"/>
      <c r="F20" s="210"/>
      <c r="G20" s="210"/>
      <c r="H20" s="210"/>
      <c r="I20" s="210"/>
      <c r="J20" s="210"/>
      <c r="K20" s="211"/>
      <c r="L20" s="212"/>
      <c r="M20" s="202">
        <f t="shared" si="0"/>
        <v>0</v>
      </c>
      <c r="N20" s="213"/>
      <c r="O20" s="213"/>
      <c r="P20" s="214"/>
      <c r="Q20" s="205">
        <f>SUM(M20:P20)</f>
        <v>0</v>
      </c>
    </row>
    <row r="21" spans="1:17" ht="15" customHeight="1" thickBot="1">
      <c r="A21" s="14" t="s">
        <v>24</v>
      </c>
      <c r="B21" s="206"/>
      <c r="C21" s="207"/>
      <c r="D21" s="208"/>
      <c r="E21" s="209"/>
      <c r="F21" s="210"/>
      <c r="G21" s="210"/>
      <c r="H21" s="210"/>
      <c r="I21" s="210"/>
      <c r="J21" s="210"/>
      <c r="K21" s="211"/>
      <c r="L21" s="212"/>
      <c r="M21" s="202">
        <f t="shared" si="0"/>
        <v>0</v>
      </c>
      <c r="N21" s="213"/>
      <c r="O21" s="213"/>
      <c r="P21" s="214"/>
      <c r="Q21" s="205">
        <f t="shared" si="1"/>
        <v>0</v>
      </c>
    </row>
    <row r="22" spans="1:17" ht="15" customHeight="1" thickBot="1">
      <c r="A22" s="15" t="s">
        <v>44</v>
      </c>
      <c r="B22" s="206"/>
      <c r="C22" s="207"/>
      <c r="D22" s="208"/>
      <c r="E22" s="209"/>
      <c r="F22" s="210"/>
      <c r="G22" s="210"/>
      <c r="H22" s="210"/>
      <c r="I22" s="210"/>
      <c r="J22" s="210"/>
      <c r="K22" s="211"/>
      <c r="L22" s="212"/>
      <c r="M22" s="202">
        <f t="shared" si="0"/>
        <v>0</v>
      </c>
      <c r="N22" s="213"/>
      <c r="O22" s="213"/>
      <c r="P22" s="214"/>
      <c r="Q22" s="205">
        <f t="shared" si="1"/>
        <v>0</v>
      </c>
    </row>
    <row r="23" spans="1:17" ht="15" customHeight="1" thickBot="1">
      <c r="A23" s="13" t="s">
        <v>20</v>
      </c>
      <c r="B23" s="206"/>
      <c r="C23" s="207"/>
      <c r="D23" s="208"/>
      <c r="E23" s="209"/>
      <c r="F23" s="210"/>
      <c r="G23" s="210"/>
      <c r="H23" s="210"/>
      <c r="I23" s="210"/>
      <c r="J23" s="210"/>
      <c r="K23" s="211"/>
      <c r="L23" s="212"/>
      <c r="M23" s="202">
        <f t="shared" si="0"/>
        <v>0</v>
      </c>
      <c r="N23" s="213"/>
      <c r="O23" s="213"/>
      <c r="P23" s="214"/>
      <c r="Q23" s="205">
        <f t="shared" si="1"/>
        <v>0</v>
      </c>
    </row>
    <row r="24" spans="1:17" ht="15" customHeight="1" thickBot="1">
      <c r="A24" s="13" t="s">
        <v>21</v>
      </c>
      <c r="B24" s="206"/>
      <c r="C24" s="207"/>
      <c r="D24" s="208"/>
      <c r="E24" s="209"/>
      <c r="F24" s="210"/>
      <c r="G24" s="210"/>
      <c r="H24" s="210"/>
      <c r="I24" s="210"/>
      <c r="J24" s="210"/>
      <c r="K24" s="211"/>
      <c r="L24" s="212"/>
      <c r="M24" s="202">
        <f t="shared" si="0"/>
        <v>0</v>
      </c>
      <c r="N24" s="213"/>
      <c r="O24" s="213"/>
      <c r="P24" s="214"/>
      <c r="Q24" s="205">
        <f t="shared" si="1"/>
        <v>0</v>
      </c>
    </row>
    <row r="25" spans="1:17" ht="15" customHeight="1" thickBot="1">
      <c r="A25" s="13" t="s">
        <v>22</v>
      </c>
      <c r="B25" s="206"/>
      <c r="C25" s="207"/>
      <c r="D25" s="208"/>
      <c r="E25" s="209"/>
      <c r="F25" s="210"/>
      <c r="G25" s="210"/>
      <c r="H25" s="210"/>
      <c r="I25" s="210"/>
      <c r="J25" s="210"/>
      <c r="K25" s="211"/>
      <c r="L25" s="212"/>
      <c r="M25" s="202">
        <f t="shared" si="0"/>
        <v>0</v>
      </c>
      <c r="N25" s="213"/>
      <c r="O25" s="213"/>
      <c r="P25" s="214"/>
      <c r="Q25" s="205">
        <f t="shared" si="1"/>
        <v>0</v>
      </c>
    </row>
    <row r="26" spans="1:17" ht="15" customHeight="1" thickBot="1">
      <c r="A26" s="14" t="s">
        <v>24</v>
      </c>
      <c r="B26" s="215"/>
      <c r="C26" s="216"/>
      <c r="D26" s="217"/>
      <c r="E26" s="218"/>
      <c r="F26" s="219"/>
      <c r="G26" s="219"/>
      <c r="H26" s="219"/>
      <c r="I26" s="219"/>
      <c r="J26" s="219"/>
      <c r="K26" s="220"/>
      <c r="L26" s="221"/>
      <c r="M26" s="222">
        <f t="shared" si="0"/>
        <v>0</v>
      </c>
      <c r="N26" s="223"/>
      <c r="O26" s="223"/>
      <c r="P26" s="224"/>
      <c r="Q26" s="225">
        <f t="shared" si="1"/>
        <v>0</v>
      </c>
    </row>
    <row r="27" spans="1:17" ht="15" customHeight="1" thickBot="1">
      <c r="A27" s="280" t="s">
        <v>95</v>
      </c>
      <c r="B27" s="281"/>
      <c r="C27" s="281"/>
      <c r="D27" s="281"/>
      <c r="E27" s="281"/>
      <c r="F27" s="281"/>
      <c r="G27" s="281"/>
      <c r="H27" s="281"/>
      <c r="I27" s="281"/>
      <c r="J27" s="281"/>
      <c r="K27" s="282"/>
      <c r="L27" s="226">
        <f>SUM(L7:L26)</f>
        <v>0</v>
      </c>
      <c r="M27" s="227">
        <f>SUM(M5:M26)</f>
        <v>0</v>
      </c>
      <c r="N27" s="228">
        <f>SUM(N5:N26)</f>
        <v>0</v>
      </c>
      <c r="O27" s="228">
        <f>SUM(O5:O26)</f>
        <v>0</v>
      </c>
      <c r="P27" s="228">
        <f>SUM(P5:P26)</f>
        <v>0</v>
      </c>
      <c r="Q27" s="229">
        <f>SUM(M27:P27)</f>
        <v>0</v>
      </c>
    </row>
    <row r="29" spans="1:101" ht="12" customHeight="1">
      <c r="A29" s="8" t="s">
        <v>60</v>
      </c>
      <c r="B29" s="8"/>
      <c r="C29" s="8"/>
      <c r="D29" s="8"/>
      <c r="E29" s="8"/>
      <c r="F29" s="8"/>
      <c r="G29" s="8"/>
      <c r="H29" s="8"/>
      <c r="I29" s="8"/>
      <c r="J29" s="8"/>
      <c r="K29" s="8"/>
      <c r="L29" s="8"/>
      <c r="M29" s="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row>
    <row r="30" spans="1:101" ht="12" customHeight="1">
      <c r="A30" s="8" t="s">
        <v>79</v>
      </c>
      <c r="B30" s="8"/>
      <c r="C30" s="8"/>
      <c r="D30" s="8"/>
      <c r="E30" s="8"/>
      <c r="F30" s="8"/>
      <c r="G30" s="8"/>
      <c r="H30" s="8"/>
      <c r="I30" s="8"/>
      <c r="J30" s="8"/>
      <c r="K30" s="8"/>
      <c r="L30" s="8"/>
      <c r="M30" s="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row>
    <row r="31" spans="1:101" ht="12" customHeight="1">
      <c r="A31" s="8" t="s">
        <v>81</v>
      </c>
      <c r="B31" s="8"/>
      <c r="C31" s="8"/>
      <c r="D31" s="8"/>
      <c r="E31" s="8"/>
      <c r="F31" s="8"/>
      <c r="G31" s="8"/>
      <c r="H31" s="8"/>
      <c r="I31" s="8"/>
      <c r="J31" s="8"/>
      <c r="K31" s="8"/>
      <c r="L31" s="8"/>
      <c r="M31" s="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row>
    <row r="32" spans="1:101" ht="12" customHeight="1">
      <c r="A32" s="8" t="s">
        <v>85</v>
      </c>
      <c r="B32" s="8"/>
      <c r="C32" s="8"/>
      <c r="D32" s="8"/>
      <c r="E32" s="8"/>
      <c r="F32" s="8"/>
      <c r="G32" s="8"/>
      <c r="H32" s="8"/>
      <c r="I32" s="8"/>
      <c r="J32" s="8"/>
      <c r="K32" s="8"/>
      <c r="L32" s="8"/>
      <c r="M32" s="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row>
    <row r="33" spans="1:101" s="40" customFormat="1" ht="12" customHeight="1">
      <c r="A33" s="8" t="s">
        <v>142</v>
      </c>
      <c r="B33" s="8"/>
      <c r="C33" s="8"/>
      <c r="D33" s="8"/>
      <c r="E33" s="8"/>
      <c r="F33" s="8"/>
      <c r="G33" s="8"/>
      <c r="H33" s="8"/>
      <c r="I33" s="8"/>
      <c r="J33" s="8"/>
      <c r="K33" s="8"/>
      <c r="L33" s="8"/>
      <c r="M33" s="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row>
    <row r="34" spans="1:101" ht="12" customHeight="1">
      <c r="A34" s="8" t="s">
        <v>97</v>
      </c>
      <c r="B34" s="8"/>
      <c r="C34" s="8"/>
      <c r="D34" s="8"/>
      <c r="E34" s="8"/>
      <c r="F34" s="8"/>
      <c r="G34" s="8"/>
      <c r="H34" s="8"/>
      <c r="I34" s="8"/>
      <c r="J34" s="8"/>
      <c r="K34" s="8"/>
      <c r="L34" s="8"/>
      <c r="M34" s="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row>
    <row r="35" spans="1:101" ht="12">
      <c r="A35" s="8"/>
      <c r="B35" s="8"/>
      <c r="C35" s="8"/>
      <c r="D35" s="8"/>
      <c r="E35" s="8"/>
      <c r="F35" s="8"/>
      <c r="G35" s="8"/>
      <c r="H35" s="8"/>
      <c r="I35" s="8"/>
      <c r="J35" s="8"/>
      <c r="K35" s="8"/>
      <c r="L35" s="8"/>
      <c r="M35" s="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row>
    <row r="36" spans="1:101" ht="12">
      <c r="A36" s="8"/>
      <c r="B36" s="8"/>
      <c r="C36" s="8"/>
      <c r="D36" s="8"/>
      <c r="E36" s="8"/>
      <c r="F36" s="8"/>
      <c r="G36" s="8"/>
      <c r="H36" s="8"/>
      <c r="I36" s="8"/>
      <c r="J36" s="8"/>
      <c r="K36" s="8"/>
      <c r="L36" s="8"/>
      <c r="M36" s="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row>
    <row r="37" spans="1:101" ht="12">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row>
    <row r="38" spans="1:101" ht="12">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row>
    <row r="39" spans="1:101" ht="12">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row>
    <row r="40" spans="1:101" ht="12">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row>
    <row r="41" spans="1:101" ht="12">
      <c r="A41" s="28"/>
      <c r="B41" s="28"/>
      <c r="C41" s="28"/>
      <c r="D41" s="28"/>
      <c r="E41" s="28"/>
      <c r="F41" s="28"/>
      <c r="G41" s="28"/>
      <c r="H41" s="28"/>
      <c r="I41" s="28"/>
      <c r="J41" s="28"/>
      <c r="K41" s="28"/>
      <c r="L41" s="28"/>
      <c r="M41" s="28"/>
      <c r="N41" s="28"/>
      <c r="O41" s="28"/>
      <c r="P41" s="28"/>
      <c r="Q41" s="28"/>
      <c r="R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row>
    <row r="42" spans="1:8" ht="12">
      <c r="A42" s="28"/>
      <c r="B42" s="28"/>
      <c r="C42" s="28"/>
      <c r="E42" s="28"/>
      <c r="F42" s="28"/>
      <c r="G42" s="28"/>
      <c r="H42" s="28"/>
    </row>
    <row r="43" spans="1:8" ht="12">
      <c r="A43" s="28"/>
      <c r="B43" s="28"/>
      <c r="C43" s="28"/>
      <c r="D43" s="28"/>
      <c r="E43" s="28"/>
      <c r="F43" s="28"/>
      <c r="G43" s="28"/>
      <c r="H43" s="28"/>
    </row>
    <row r="44" spans="1:8" ht="12">
      <c r="A44" s="28"/>
      <c r="B44" s="28"/>
      <c r="C44" s="28"/>
      <c r="D44" s="28"/>
      <c r="E44" s="28"/>
      <c r="F44" s="28"/>
      <c r="G44" s="28"/>
      <c r="H44" s="28"/>
    </row>
  </sheetData>
  <sheetProtection/>
  <mergeCells count="20">
    <mergeCell ref="A2:P2"/>
    <mergeCell ref="A3:A6"/>
    <mergeCell ref="B3:B6"/>
    <mergeCell ref="C3:C6"/>
    <mergeCell ref="N5:N6"/>
    <mergeCell ref="E5:E6"/>
    <mergeCell ref="G5:G6"/>
    <mergeCell ref="J5:J6"/>
    <mergeCell ref="K5:K6"/>
    <mergeCell ref="O5:O6"/>
    <mergeCell ref="A1:Q1"/>
    <mergeCell ref="Q3:Q6"/>
    <mergeCell ref="I5:I6"/>
    <mergeCell ref="D5:D6"/>
    <mergeCell ref="A27:K27"/>
    <mergeCell ref="M3:P4"/>
    <mergeCell ref="P5:P6"/>
    <mergeCell ref="L5:L6"/>
    <mergeCell ref="M5:M6"/>
    <mergeCell ref="D3:L4"/>
  </mergeCells>
  <dataValidations count="3">
    <dataValidation type="decimal" operator="equal" allowBlank="1" showInputMessage="1" showErrorMessage="1" errorTitle="Error" error="Esta celda se generará automaticamente por lo que no se puede modificar. Si ha eliminado el contenido de esta celda por error, utilice el boton de deshacer." sqref="Q7:Q26">
      <formula1>123412341234123000</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M7:M26">
      <formula1>123412341234123000</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L27:Q27">
      <formula1>12431241243.1243</formula1>
    </dataValidation>
  </dataValidations>
  <hyperlinks>
    <hyperlink ref="L5:L6" location="'A.3 Identificación Formulación'!A31" display="Total contravalor en euros [3]"/>
    <hyperlink ref="A12" location="'A.3 Identificación Formulación'!A33" display="Personal [5]"/>
    <hyperlink ref="D5:D6" location="'A.3 Identificación Formulación'!A29" display="Tipo de documento [1]"/>
    <hyperlink ref="A27:K27" location="'A.3 Identificación Formulación'!A34" display="TOTAL APORTACIONES POR COFINANCIADORES [6]"/>
    <hyperlink ref="G5:G6" location="'A.3 Identificación Formulación'!A30" display="Medio de pago [2]"/>
    <hyperlink ref="P5:P6" location="'A.3 Identificación Formulación'!A32" display="Otros (especificar) [4] "/>
  </hyperlinks>
  <printOptions/>
  <pageMargins left="0.2362204724409449" right="0.2362204724409449" top="0.7480314960629921" bottom="0.7480314960629921"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V35"/>
  <sheetViews>
    <sheetView tabSelected="1" zoomScale="85" zoomScaleNormal="85" zoomScalePageLayoutView="0" workbookViewId="0" topLeftCell="A1">
      <selection activeCell="X9" sqref="X9"/>
    </sheetView>
  </sheetViews>
  <sheetFormatPr defaultColWidth="11.421875" defaultRowHeight="15"/>
  <cols>
    <col min="1" max="1" width="17.00390625" style="2" customWidth="1"/>
    <col min="2" max="2" width="15.00390625" style="2" customWidth="1"/>
    <col min="3" max="5" width="11.421875" style="2" customWidth="1"/>
    <col min="6" max="9" width="14.140625" style="2" customWidth="1"/>
    <col min="10" max="13" width="15.00390625" style="2" customWidth="1"/>
    <col min="14" max="14" width="15.8515625" style="2" customWidth="1"/>
    <col min="15" max="15" width="16.57421875" style="2" customWidth="1"/>
    <col min="16" max="16" width="12.7109375" style="2" customWidth="1"/>
    <col min="17" max="17" width="11.421875" style="2" customWidth="1"/>
    <col min="18" max="18" width="12.00390625" style="2" customWidth="1"/>
    <col min="19" max="19" width="11.421875" style="2" customWidth="1"/>
    <col min="20" max="20" width="12.28125" style="2" customWidth="1"/>
    <col min="21" max="16384" width="11.421875" style="2" customWidth="1"/>
  </cols>
  <sheetData>
    <row r="1" spans="1:22" ht="30" customHeight="1" thickBot="1">
      <c r="A1" s="315" t="s">
        <v>150</v>
      </c>
      <c r="B1" s="316"/>
      <c r="C1" s="316"/>
      <c r="D1" s="316"/>
      <c r="E1" s="316"/>
      <c r="F1" s="316"/>
      <c r="G1" s="316"/>
      <c r="H1" s="316"/>
      <c r="I1" s="316"/>
      <c r="J1" s="316"/>
      <c r="K1" s="316"/>
      <c r="L1" s="316"/>
      <c r="M1" s="316"/>
      <c r="N1" s="316"/>
      <c r="O1" s="316"/>
      <c r="P1" s="316"/>
      <c r="Q1" s="316"/>
      <c r="R1" s="316"/>
      <c r="S1" s="316"/>
      <c r="T1" s="317"/>
      <c r="V1" s="2" t="s">
        <v>149</v>
      </c>
    </row>
    <row r="2" spans="1:21" s="5" customFormat="1" ht="60" customHeight="1" thickBot="1">
      <c r="A2" s="318" t="s">
        <v>152</v>
      </c>
      <c r="B2" s="320" t="s">
        <v>36</v>
      </c>
      <c r="C2" s="318" t="s">
        <v>102</v>
      </c>
      <c r="D2" s="318" t="s">
        <v>103</v>
      </c>
      <c r="E2" s="323" t="s">
        <v>37</v>
      </c>
      <c r="F2" s="298" t="s">
        <v>69</v>
      </c>
      <c r="G2" s="298"/>
      <c r="H2" s="298"/>
      <c r="I2" s="298"/>
      <c r="J2" s="298" t="s">
        <v>38</v>
      </c>
      <c r="K2" s="298"/>
      <c r="L2" s="298"/>
      <c r="M2" s="298"/>
      <c r="N2" s="309" t="s">
        <v>70</v>
      </c>
      <c r="O2" s="309" t="s">
        <v>71</v>
      </c>
      <c r="P2" s="309" t="s">
        <v>72</v>
      </c>
      <c r="Q2" s="311" t="s">
        <v>39</v>
      </c>
      <c r="R2" s="311"/>
      <c r="S2" s="311"/>
      <c r="T2" s="311"/>
      <c r="U2" s="39"/>
    </row>
    <row r="3" spans="1:20" s="5" customFormat="1" ht="60" customHeight="1" thickBot="1">
      <c r="A3" s="319"/>
      <c r="B3" s="321"/>
      <c r="C3" s="322"/>
      <c r="D3" s="322"/>
      <c r="E3" s="324"/>
      <c r="F3" s="53" t="s">
        <v>66</v>
      </c>
      <c r="G3" s="30" t="s">
        <v>2</v>
      </c>
      <c r="H3" s="11" t="s">
        <v>51</v>
      </c>
      <c r="I3" s="42" t="s">
        <v>83</v>
      </c>
      <c r="J3" s="11" t="s">
        <v>68</v>
      </c>
      <c r="K3" s="9" t="s">
        <v>2</v>
      </c>
      <c r="L3" s="9" t="s">
        <v>51</v>
      </c>
      <c r="M3" s="42" t="s">
        <v>83</v>
      </c>
      <c r="N3" s="310"/>
      <c r="O3" s="310"/>
      <c r="P3" s="310"/>
      <c r="Q3" s="54" t="s">
        <v>1</v>
      </c>
      <c r="R3" s="54" t="s">
        <v>2</v>
      </c>
      <c r="S3" s="9" t="s">
        <v>51</v>
      </c>
      <c r="T3" s="27" t="s">
        <v>40</v>
      </c>
    </row>
    <row r="4" spans="1:21" ht="41.25" customHeight="1" thickBot="1">
      <c r="A4" s="52" t="s">
        <v>131</v>
      </c>
      <c r="B4" s="59"/>
      <c r="C4" s="61"/>
      <c r="D4" s="61"/>
      <c r="E4" s="60"/>
      <c r="F4" s="61">
        <f>IF(OR((C4*E4-SUM(G4:I4))&lt;=24280/IF(N4&gt;O4,14,12)*E4,0),IF(C4*E4-SUM(G4:I4)&gt;=0,C4*E4-SUM(G4:I4),0),"Error superación límite")</f>
        <v>0</v>
      </c>
      <c r="G4" s="168"/>
      <c r="H4" s="61"/>
      <c r="I4" s="169"/>
      <c r="J4" s="172">
        <f>_xlfn.IFERROR((D4)/(C4)*F4,0)</f>
        <v>0</v>
      </c>
      <c r="K4" s="172">
        <f>_xlfn.IFERROR((D4)/(C4)*G4,0)</f>
        <v>0</v>
      </c>
      <c r="L4" s="172">
        <f>_xlfn.IFERROR((D4)/(C4)*H4,0)</f>
        <v>0</v>
      </c>
      <c r="M4" s="173">
        <f>_xlfn.IFERROR((D4)/(C4)*I4,0)</f>
        <v>0</v>
      </c>
      <c r="N4" s="56">
        <v>0</v>
      </c>
      <c r="O4" s="57">
        <v>0</v>
      </c>
      <c r="P4" s="61">
        <f>(SUM(F4:I4)*N4+(SUM(J4:M4))*O4)</f>
        <v>0</v>
      </c>
      <c r="Q4" s="61">
        <f>(F4*N4)+(J4*O4)</f>
        <v>0</v>
      </c>
      <c r="R4" s="169">
        <f>(G4*N4)+(K4*O4)</f>
        <v>0</v>
      </c>
      <c r="S4" s="169">
        <f>(H4*N4)+(L4*O4)</f>
        <v>0</v>
      </c>
      <c r="T4" s="177">
        <f>(I4*N4)+(M4*O4)</f>
        <v>0</v>
      </c>
      <c r="U4" s="50"/>
    </row>
    <row r="5" spans="1:21" ht="60.75" customHeight="1" thickBot="1">
      <c r="A5" s="42" t="s">
        <v>132</v>
      </c>
      <c r="B5" s="59"/>
      <c r="C5" s="61"/>
      <c r="D5" s="62"/>
      <c r="E5" s="63"/>
      <c r="F5" s="168">
        <f>IF(OR((C5*E5-SUM(G5:I5))&lt;=24280/IF(N5&gt;O5,14,12)*E5,0),IF(C5*E5-SUM(G5:I5)&gt;=0,C5*E5-SUM(G5:I5),0),"Error superación límite")</f>
        <v>0</v>
      </c>
      <c r="G5" s="168"/>
      <c r="H5" s="61"/>
      <c r="I5" s="169"/>
      <c r="J5" s="174">
        <f>_xlfn.IFERROR((D5)/(C5)*F5,0)</f>
        <v>0</v>
      </c>
      <c r="K5" s="172">
        <f>_xlfn.IFERROR((D5)/(C5)*G5,0)</f>
        <v>0</v>
      </c>
      <c r="L5" s="172">
        <f>_xlfn.IFERROR((D5)/(C5)*H5,0)</f>
        <v>0</v>
      </c>
      <c r="M5" s="173">
        <f>_xlfn.IFERROR((D5)/(C5)*I5,0)</f>
        <v>0</v>
      </c>
      <c r="N5" s="56">
        <v>0</v>
      </c>
      <c r="O5" s="57">
        <v>0</v>
      </c>
      <c r="P5" s="61">
        <f>(SUM(F5:I5)*N5+(SUM(J5:M5))*O5)</f>
        <v>0</v>
      </c>
      <c r="Q5" s="61">
        <f>(F5*N5)+(J5*O5)</f>
        <v>0</v>
      </c>
      <c r="R5" s="169">
        <f>(G5*N5)+(K5*O5)</f>
        <v>0</v>
      </c>
      <c r="S5" s="169">
        <f>(H5*N5)+(L5*O5)</f>
        <v>0</v>
      </c>
      <c r="T5" s="177">
        <f>(I5*N5)+(M5*O5)</f>
        <v>0</v>
      </c>
      <c r="U5" s="50"/>
    </row>
    <row r="6" spans="1:21" ht="54" customHeight="1" thickBot="1">
      <c r="A6" s="37" t="s">
        <v>133</v>
      </c>
      <c r="B6" s="59"/>
      <c r="C6" s="61"/>
      <c r="D6" s="61"/>
      <c r="E6" s="64"/>
      <c r="F6" s="62">
        <f>C6*E6-SUM(G6:I6)</f>
        <v>0</v>
      </c>
      <c r="G6" s="168"/>
      <c r="H6" s="61"/>
      <c r="I6" s="169"/>
      <c r="J6" s="175">
        <f>_xlfn.IFERROR((D6)/(C6)*F6,0)</f>
        <v>0</v>
      </c>
      <c r="K6" s="172">
        <f>_xlfn.IFERROR((D6)/(C6)*G6,0)</f>
        <v>0</v>
      </c>
      <c r="L6" s="172">
        <f>_xlfn.IFERROR((D6)/(C6)*H6,0)</f>
        <v>0</v>
      </c>
      <c r="M6" s="173">
        <f>_xlfn.IFERROR((D6)/(C6)*I6,0)</f>
        <v>0</v>
      </c>
      <c r="N6" s="56">
        <v>0</v>
      </c>
      <c r="O6" s="57">
        <v>0</v>
      </c>
      <c r="P6" s="61">
        <f>(SUM(F6:I6)*N6+(SUM(J6:M6))*O6)</f>
        <v>0</v>
      </c>
      <c r="Q6" s="61">
        <f>(F6*N6)+(J6*O6)</f>
        <v>0</v>
      </c>
      <c r="R6" s="169">
        <f>(G6*N6)+(K6*O6)</f>
        <v>0</v>
      </c>
      <c r="S6" s="169">
        <f>(H6*N6)+(L6*O6)</f>
        <v>0</v>
      </c>
      <c r="T6" s="177">
        <f>(I6*N6)+(M6*O6)</f>
        <v>0</v>
      </c>
      <c r="U6" s="50"/>
    </row>
    <row r="7" spans="1:21" ht="54.75" customHeight="1" thickBot="1">
      <c r="A7" s="42" t="s">
        <v>134</v>
      </c>
      <c r="B7" s="65"/>
      <c r="C7" s="167"/>
      <c r="D7" s="167"/>
      <c r="E7" s="66"/>
      <c r="F7" s="168">
        <f>IF(OR((C7*E7-SUM(G7:I7))&lt;=30800/IF(N7&gt;O7,14,12)*E7,0),IF(C7*E7-SUM(G7:I7)&gt;=0,C7*E7-SUM(G7:I7),0),"Error superación límite")</f>
        <v>0</v>
      </c>
      <c r="G7" s="168"/>
      <c r="H7" s="61"/>
      <c r="I7" s="169"/>
      <c r="J7" s="176">
        <f>_xlfn.IFERROR((D7)/(C7)*F7,0)</f>
        <v>0</v>
      </c>
      <c r="K7" s="172">
        <f>_xlfn.IFERROR((D7)/(C7)*G7,0)</f>
        <v>0</v>
      </c>
      <c r="L7" s="172">
        <f>_xlfn.IFERROR((D7)/(C7)*H7,0)</f>
        <v>0</v>
      </c>
      <c r="M7" s="173">
        <f>_xlfn.IFERROR((D7)/(C7)*I7,0)</f>
        <v>0</v>
      </c>
      <c r="N7" s="56">
        <v>0</v>
      </c>
      <c r="O7" s="57">
        <v>0</v>
      </c>
      <c r="P7" s="167">
        <f>(SUM(F7:I7)*N7+(SUM(J7:M7))*O7)</f>
        <v>0</v>
      </c>
      <c r="Q7" s="167">
        <f>(F7*N7)+(J7*O7)</f>
        <v>0</v>
      </c>
      <c r="R7" s="61">
        <f>(G7*N7)+(K7*O7)</f>
        <v>0</v>
      </c>
      <c r="S7" s="62">
        <f>(H7*N7)+(L7*O7)</f>
        <v>0</v>
      </c>
      <c r="T7" s="61">
        <f>(I7*N7)+(M7*O7)</f>
        <v>0</v>
      </c>
      <c r="U7" s="50"/>
    </row>
    <row r="8" spans="1:21" ht="49.5" customHeight="1" thickBot="1">
      <c r="A8" s="37" t="s">
        <v>135</v>
      </c>
      <c r="B8" s="298" t="s">
        <v>136</v>
      </c>
      <c r="C8" s="299"/>
      <c r="D8" s="299"/>
      <c r="E8" s="300"/>
      <c r="F8" s="67"/>
      <c r="G8" s="170"/>
      <c r="H8" s="167"/>
      <c r="I8" s="171"/>
      <c r="J8" s="312"/>
      <c r="K8" s="313"/>
      <c r="L8" s="313"/>
      <c r="M8" s="314"/>
      <c r="N8" s="58"/>
      <c r="O8" s="55"/>
      <c r="P8" s="67">
        <f>SUM(F8:I8)*N8</f>
        <v>0</v>
      </c>
      <c r="Q8" s="61">
        <f>(F8*N8)</f>
        <v>0</v>
      </c>
      <c r="R8" s="170">
        <f>(G8*N8)</f>
        <v>0</v>
      </c>
      <c r="S8" s="61">
        <f>(H8*N8)</f>
        <v>0</v>
      </c>
      <c r="T8" s="167">
        <f>(I8*N8)</f>
        <v>0</v>
      </c>
      <c r="U8" s="50"/>
    </row>
    <row r="9" spans="1:20" ht="30" customHeight="1" thickBot="1">
      <c r="A9" s="305" t="s">
        <v>41</v>
      </c>
      <c r="B9" s="306"/>
      <c r="C9" s="306"/>
      <c r="D9" s="306"/>
      <c r="E9" s="306"/>
      <c r="F9" s="307"/>
      <c r="G9" s="307"/>
      <c r="H9" s="307"/>
      <c r="I9" s="307"/>
      <c r="J9" s="307"/>
      <c r="K9" s="307"/>
      <c r="L9" s="307"/>
      <c r="M9" s="307"/>
      <c r="N9" s="307"/>
      <c r="O9" s="307"/>
      <c r="P9" s="308"/>
      <c r="Q9" s="178">
        <f>SUM(Q4:Q8)</f>
        <v>0</v>
      </c>
      <c r="R9" s="179">
        <f>SUM(R4:R8)</f>
        <v>0</v>
      </c>
      <c r="S9" s="178">
        <f>SUM(S4:S8)</f>
        <v>0</v>
      </c>
      <c r="T9" s="178">
        <f>SUM(T4:T8)</f>
        <v>0</v>
      </c>
    </row>
    <row r="10" spans="1:20" s="38" customFormat="1" ht="30" customHeight="1" thickBot="1">
      <c r="A10" s="301"/>
      <c r="B10" s="302"/>
      <c r="C10" s="302"/>
      <c r="D10" s="302"/>
      <c r="E10" s="302"/>
      <c r="F10" s="302"/>
      <c r="G10" s="302"/>
      <c r="H10" s="302"/>
      <c r="I10" s="302"/>
      <c r="J10" s="302"/>
      <c r="K10" s="302"/>
      <c r="L10" s="302"/>
      <c r="M10" s="302"/>
      <c r="N10" s="302"/>
      <c r="O10" s="302"/>
      <c r="P10" s="302"/>
      <c r="Q10" s="302"/>
      <c r="R10" s="302"/>
      <c r="S10" s="302"/>
      <c r="T10" s="303"/>
    </row>
    <row r="11" spans="1:20" ht="30" customHeight="1" thickBot="1">
      <c r="A11" s="298" t="s">
        <v>137</v>
      </c>
      <c r="B11" s="299"/>
      <c r="C11" s="299"/>
      <c r="D11" s="299"/>
      <c r="E11" s="299"/>
      <c r="F11" s="299"/>
      <c r="G11" s="299"/>
      <c r="H11" s="299"/>
      <c r="I11" s="299"/>
      <c r="J11" s="299"/>
      <c r="K11" s="299"/>
      <c r="L11" s="299"/>
      <c r="M11" s="299"/>
      <c r="N11" s="299"/>
      <c r="O11" s="299"/>
      <c r="P11" s="299"/>
      <c r="Q11" s="299"/>
      <c r="R11" s="299"/>
      <c r="S11" s="299"/>
      <c r="T11" s="300"/>
    </row>
    <row r="12" spans="1:20" ht="30" customHeight="1" thickBot="1">
      <c r="A12" s="294"/>
      <c r="B12" s="295" t="s">
        <v>139</v>
      </c>
      <c r="C12" s="296"/>
      <c r="D12" s="297"/>
      <c r="E12" s="291" t="s">
        <v>106</v>
      </c>
      <c r="F12" s="287"/>
      <c r="G12" s="288"/>
      <c r="H12" s="35"/>
      <c r="I12" s="35"/>
      <c r="J12" s="35"/>
      <c r="K12" s="35"/>
      <c r="L12" s="35"/>
      <c r="M12" s="35"/>
      <c r="N12" s="35"/>
      <c r="O12" s="35"/>
      <c r="P12" s="294" t="s">
        <v>107</v>
      </c>
      <c r="Q12" s="291" t="s">
        <v>39</v>
      </c>
      <c r="R12" s="287"/>
      <c r="S12" s="287"/>
      <c r="T12" s="288"/>
    </row>
    <row r="13" spans="1:20" ht="30" customHeight="1" thickBot="1">
      <c r="A13" s="279"/>
      <c r="B13" s="34" t="s">
        <v>108</v>
      </c>
      <c r="C13" s="34" t="s">
        <v>122</v>
      </c>
      <c r="D13" s="34" t="s">
        <v>109</v>
      </c>
      <c r="E13" s="34" t="s">
        <v>108</v>
      </c>
      <c r="F13" s="34" t="s">
        <v>122</v>
      </c>
      <c r="G13" s="34" t="s">
        <v>110</v>
      </c>
      <c r="H13" s="33"/>
      <c r="I13" s="33"/>
      <c r="J13" s="33"/>
      <c r="K13" s="33"/>
      <c r="L13" s="33"/>
      <c r="M13" s="33"/>
      <c r="N13" s="33"/>
      <c r="O13" s="33"/>
      <c r="P13" s="279"/>
      <c r="Q13" s="31" t="s">
        <v>1</v>
      </c>
      <c r="R13" s="31" t="s">
        <v>2</v>
      </c>
      <c r="S13" s="30" t="s">
        <v>51</v>
      </c>
      <c r="T13" s="31" t="s">
        <v>40</v>
      </c>
    </row>
    <row r="14" spans="1:20" ht="30" customHeight="1" thickBot="1">
      <c r="A14" s="36" t="s">
        <v>138</v>
      </c>
      <c r="B14" s="44"/>
      <c r="C14" s="32">
        <v>0</v>
      </c>
      <c r="D14" s="230">
        <f>B14*C14</f>
        <v>0</v>
      </c>
      <c r="E14" s="45"/>
      <c r="F14" s="32">
        <v>0</v>
      </c>
      <c r="G14" s="230">
        <f>E14*F14</f>
        <v>0</v>
      </c>
      <c r="H14" s="33"/>
      <c r="I14" s="33"/>
      <c r="J14" s="33"/>
      <c r="K14" s="33"/>
      <c r="L14" s="33"/>
      <c r="M14" s="33"/>
      <c r="N14" s="33"/>
      <c r="O14" s="33"/>
      <c r="P14" s="173">
        <f>D14+G14</f>
        <v>0</v>
      </c>
      <c r="Q14" s="46"/>
      <c r="R14" s="47"/>
      <c r="S14" s="47"/>
      <c r="T14" s="48"/>
    </row>
    <row r="15" spans="1:20" ht="30" customHeight="1" thickBot="1">
      <c r="A15" s="36" t="s">
        <v>140</v>
      </c>
      <c r="B15" s="45"/>
      <c r="C15" s="32">
        <v>0</v>
      </c>
      <c r="D15" s="230">
        <f>B15*C15</f>
        <v>0</v>
      </c>
      <c r="E15" s="45"/>
      <c r="F15" s="32">
        <v>0</v>
      </c>
      <c r="G15" s="230">
        <f>E15*F15</f>
        <v>0</v>
      </c>
      <c r="H15" s="33"/>
      <c r="I15" s="33"/>
      <c r="J15" s="33"/>
      <c r="K15" s="33"/>
      <c r="L15" s="33"/>
      <c r="M15" s="33"/>
      <c r="N15" s="33"/>
      <c r="O15" s="33"/>
      <c r="P15" s="173">
        <f>D15+G15</f>
        <v>0</v>
      </c>
      <c r="Q15" s="51"/>
      <c r="R15" s="47"/>
      <c r="S15" s="47"/>
      <c r="T15" s="49"/>
    </row>
    <row r="16" spans="1:20" ht="30" customHeight="1" thickBot="1">
      <c r="A16" s="305" t="s">
        <v>41</v>
      </c>
      <c r="B16" s="307"/>
      <c r="C16" s="307"/>
      <c r="D16" s="307"/>
      <c r="E16" s="307"/>
      <c r="F16" s="307"/>
      <c r="G16" s="307"/>
      <c r="H16" s="307"/>
      <c r="I16" s="307"/>
      <c r="J16" s="307"/>
      <c r="K16" s="307"/>
      <c r="L16" s="307"/>
      <c r="M16" s="307"/>
      <c r="N16" s="307"/>
      <c r="O16" s="307"/>
      <c r="P16" s="308"/>
      <c r="Q16" s="178">
        <f>SUM(Q14:Q15)</f>
        <v>0</v>
      </c>
      <c r="R16" s="178">
        <f>SUM(R14:R15)</f>
        <v>0</v>
      </c>
      <c r="S16" s="178">
        <f>SUM(S14:S15)</f>
        <v>0</v>
      </c>
      <c r="T16" s="178">
        <f>SUM(T14:T15)</f>
        <v>0</v>
      </c>
    </row>
    <row r="17" s="6" customFormat="1" ht="11.25">
      <c r="A17" s="7" t="s">
        <v>77</v>
      </c>
    </row>
    <row r="18" s="6" customFormat="1" ht="11.25">
      <c r="A18" s="7" t="s">
        <v>76</v>
      </c>
    </row>
    <row r="19" s="6" customFormat="1" ht="12.75" customHeight="1">
      <c r="A19" s="7" t="s">
        <v>75</v>
      </c>
    </row>
    <row r="20" s="6" customFormat="1" ht="11.25">
      <c r="A20" s="7" t="s">
        <v>67</v>
      </c>
    </row>
    <row r="21" s="6" customFormat="1" ht="11.25">
      <c r="A21" s="7" t="s">
        <v>99</v>
      </c>
    </row>
    <row r="22" s="6" customFormat="1" ht="11.25">
      <c r="A22" s="7" t="s">
        <v>65</v>
      </c>
    </row>
    <row r="23" s="6" customFormat="1" ht="11.25">
      <c r="A23" s="7" t="s">
        <v>74</v>
      </c>
    </row>
    <row r="24" s="6" customFormat="1" ht="11.25">
      <c r="A24" s="7" t="s">
        <v>73</v>
      </c>
    </row>
    <row r="25" spans="1:20" s="6" customFormat="1" ht="33" customHeight="1">
      <c r="A25" s="304" t="s">
        <v>147</v>
      </c>
      <c r="B25" s="304"/>
      <c r="C25" s="304"/>
      <c r="D25" s="304"/>
      <c r="E25" s="304"/>
      <c r="F25" s="304"/>
      <c r="G25" s="304"/>
      <c r="H25" s="304"/>
      <c r="I25" s="304"/>
      <c r="J25" s="304"/>
      <c r="K25" s="304"/>
      <c r="L25" s="304"/>
      <c r="M25" s="304"/>
      <c r="N25" s="304"/>
      <c r="O25" s="304"/>
      <c r="P25" s="304"/>
      <c r="Q25" s="304"/>
      <c r="R25" s="304"/>
      <c r="S25" s="304"/>
      <c r="T25" s="304"/>
    </row>
    <row r="26" spans="1:20" s="6" customFormat="1" ht="12" customHeight="1">
      <c r="A26" s="7" t="s">
        <v>84</v>
      </c>
      <c r="B26" s="7"/>
      <c r="C26" s="7"/>
      <c r="D26" s="7"/>
      <c r="E26" s="7"/>
      <c r="F26" s="7"/>
      <c r="G26" s="25"/>
      <c r="H26" s="25"/>
      <c r="I26" s="25"/>
      <c r="J26" s="25"/>
      <c r="K26" s="25"/>
      <c r="L26" s="25"/>
      <c r="M26" s="25"/>
      <c r="N26" s="25"/>
      <c r="O26" s="25"/>
      <c r="P26" s="25"/>
      <c r="Q26" s="25"/>
      <c r="R26" s="25"/>
      <c r="S26" s="25"/>
      <c r="T26" s="25"/>
    </row>
    <row r="27" s="6" customFormat="1" ht="11.25">
      <c r="A27" s="7" t="s">
        <v>123</v>
      </c>
    </row>
    <row r="28" s="6" customFormat="1" ht="11.25">
      <c r="A28" s="7" t="s">
        <v>124</v>
      </c>
    </row>
    <row r="29" s="6" customFormat="1" ht="11.25">
      <c r="A29" s="7" t="s">
        <v>125</v>
      </c>
    </row>
    <row r="30" s="6" customFormat="1" ht="11.25">
      <c r="A30" s="7" t="s">
        <v>126</v>
      </c>
    </row>
    <row r="31" s="6" customFormat="1" ht="11.25">
      <c r="A31" s="7" t="s">
        <v>127</v>
      </c>
    </row>
    <row r="32" spans="1:20" ht="12">
      <c r="A32" s="7" t="s">
        <v>146</v>
      </c>
      <c r="B32" s="6"/>
      <c r="C32" s="6"/>
      <c r="D32" s="6"/>
      <c r="E32" s="6"/>
      <c r="F32" s="6"/>
      <c r="G32" s="6"/>
      <c r="H32" s="6"/>
      <c r="I32" s="6"/>
      <c r="J32" s="6"/>
      <c r="K32" s="6"/>
      <c r="L32" s="6"/>
      <c r="M32" s="6"/>
      <c r="N32" s="6"/>
      <c r="O32" s="6"/>
      <c r="P32" s="6"/>
      <c r="Q32" s="6"/>
      <c r="R32" s="6"/>
      <c r="S32" s="6"/>
      <c r="T32" s="6"/>
    </row>
    <row r="33" spans="1:20" ht="12">
      <c r="A33" s="7" t="s">
        <v>128</v>
      </c>
      <c r="B33" s="6"/>
      <c r="C33" s="6"/>
      <c r="D33" s="6"/>
      <c r="E33" s="6"/>
      <c r="F33" s="6"/>
      <c r="G33" s="6"/>
      <c r="H33" s="6"/>
      <c r="I33" s="6"/>
      <c r="J33" s="6"/>
      <c r="K33" s="6"/>
      <c r="L33" s="6"/>
      <c r="M33" s="6"/>
      <c r="N33" s="6"/>
      <c r="O33" s="6"/>
      <c r="P33" s="6"/>
      <c r="Q33" s="6"/>
      <c r="R33" s="6"/>
      <c r="S33" s="6"/>
      <c r="T33" s="6"/>
    </row>
    <row r="34" spans="1:20" ht="12">
      <c r="A34" s="7" t="s">
        <v>129</v>
      </c>
      <c r="B34" s="6"/>
      <c r="C34" s="6"/>
      <c r="D34" s="6"/>
      <c r="E34" s="6"/>
      <c r="F34" s="6"/>
      <c r="G34" s="6"/>
      <c r="H34" s="6"/>
      <c r="I34" s="6"/>
      <c r="J34" s="6"/>
      <c r="K34" s="6"/>
      <c r="L34" s="6"/>
      <c r="M34" s="6"/>
      <c r="N34" s="6"/>
      <c r="O34" s="6"/>
      <c r="P34" s="6"/>
      <c r="Q34" s="6"/>
      <c r="R34" s="6"/>
      <c r="S34" s="6"/>
      <c r="T34" s="6"/>
    </row>
    <row r="35" spans="1:20" ht="12">
      <c r="A35" s="7" t="s">
        <v>130</v>
      </c>
      <c r="B35" s="6"/>
      <c r="C35" s="6"/>
      <c r="D35" s="6"/>
      <c r="E35" s="6"/>
      <c r="F35" s="6"/>
      <c r="G35" s="6"/>
      <c r="H35" s="6"/>
      <c r="I35" s="6"/>
      <c r="J35" s="6"/>
      <c r="K35" s="6"/>
      <c r="L35" s="6"/>
      <c r="M35" s="6"/>
      <c r="N35" s="6"/>
      <c r="O35" s="6"/>
      <c r="P35" s="6"/>
      <c r="Q35" s="6"/>
      <c r="R35" s="6"/>
      <c r="S35" s="6"/>
      <c r="T35" s="6"/>
    </row>
  </sheetData>
  <sheetProtection/>
  <mergeCells count="24">
    <mergeCell ref="A1:T1"/>
    <mergeCell ref="A2:A3"/>
    <mergeCell ref="B2:B3"/>
    <mergeCell ref="C2:C3"/>
    <mergeCell ref="D2:D3"/>
    <mergeCell ref="E2:E3"/>
    <mergeCell ref="F2:I2"/>
    <mergeCell ref="J2:M2"/>
    <mergeCell ref="A25:T25"/>
    <mergeCell ref="B8:E8"/>
    <mergeCell ref="A9:P9"/>
    <mergeCell ref="N2:N3"/>
    <mergeCell ref="P2:P3"/>
    <mergeCell ref="Q2:T2"/>
    <mergeCell ref="O2:O3"/>
    <mergeCell ref="J8:M8"/>
    <mergeCell ref="Q12:T12"/>
    <mergeCell ref="A16:P16"/>
    <mergeCell ref="B12:D12"/>
    <mergeCell ref="P12:P13"/>
    <mergeCell ref="A11:T11"/>
    <mergeCell ref="E12:G12"/>
    <mergeCell ref="A12:A13"/>
    <mergeCell ref="A10:T10"/>
  </mergeCells>
  <dataValidations count="17">
    <dataValidation type="whole" allowBlank="1" showInputMessage="1" showErrorMessage="1" errorTitle="Error" error="El número de mensualidades del salario tiene que ser mayor o igual al número de mensualidades de seguridad social y tiene que ser menor que 14 meses&#10;" sqref="N6">
      <formula1>O6</formula1>
      <formula2>14</formula2>
    </dataValidation>
    <dataValidation type="whole" allowBlank="1" showInputMessage="1" showErrorMessage="1" error="El número de mensualidades de seguridad social no puede ser superior al número de mensualidades del salario ni mayor que 12" sqref="O4:O7">
      <formula1>0</formula1>
      <formula2>IF(N4&lt;=12,N4,12)</formula2>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F6">
      <formula1>12314234123.4123</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J4:M7">
      <formula1>13412341234.1324</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P4:T8">
      <formula1>1232412341234.12</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Q9:T9">
      <formula1>13412341234.1243</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F4">
      <formula1>12314234123.4123</formula1>
    </dataValidation>
    <dataValidation type="whole" allowBlank="1" showInputMessage="1" showErrorMessage="1" errorTitle="Error" error="Tiene que ser mayor o igual que el numero de meses de alquilery máximo 12 meses&#10;" sqref="C15">
      <formula1>F15</formula1>
      <formula2>12</formula2>
    </dataValidation>
    <dataValidation type="whole" operator="lessThanOrEqual" allowBlank="1" showInputMessage="1" showErrorMessage="1" errorTitle="Error" error="Tiene que ser menor o igual al numero de meses de gastos de seguro" sqref="F15">
      <formula1>C15</formula1>
    </dataValidation>
    <dataValidation type="whole" allowBlank="1" showInputMessage="1" showErrorMessage="1" errorTitle="Error" error="Tiene que ser mayor o igual que el numero de meses de alquiler y máximo 12 meses" sqref="C14">
      <formula1>F14</formula1>
      <formula2>12</formula2>
    </dataValidation>
    <dataValidation type="whole" operator="lessThanOrEqual" allowBlank="1" showInputMessage="1" showErrorMessage="1" errorTitle="Error" error="Tiene que ser menor o igual al numero de meses de gastos de seguro&#10;" sqref="F14">
      <formula1>C14</formula1>
    </dataValidation>
    <dataValidation type="whole" allowBlank="1" showInputMessage="1" showErrorMessage="1" errorTitle="Error" error="El número de mensualidades del salario tiene que ser mayor o igual al número de mensualidades de seguridad social y tiene que ser menor que 14 meses" sqref="N7">
      <formula1>O7</formula1>
      <formula2>14</formula2>
    </dataValidation>
    <dataValidation type="whole" allowBlank="1" showInputMessage="1" showErrorMessage="1" errorTitle="Error" error="El número de mensualidades del salario tiene que ser mayor o igual al número de mensualidades de seguridad social y tiene que ser menor que 14 meses&#10;" sqref="N4">
      <formula1>O4</formula1>
      <formula2>14</formula2>
    </dataValidation>
    <dataValidation type="whole" allowBlank="1" showInputMessage="1" showErrorMessage="1" errorTitle="Error" error="El número de mensualidades del salario tiene que ser mayor o igual al número de mensualidades de seguridad social y tiene que ser menor que 14 meses" sqref="N5">
      <formula1>O5</formula1>
      <formula2>14</formula2>
    </dataValidation>
    <dataValidation type="whole" operator="lessThanOrEqual" allowBlank="1" showInputMessage="1" showErrorMessage="1" error="Tiene que ser menor que 14 meses" sqref="N8">
      <formula1>14</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F5">
      <formula1>12314234123.4123</formula1>
    </dataValidation>
    <dataValidation type="decimal" operator="equal" allowBlank="1" showInputMessage="1" showErrorMessage="1" errorTitle="Error" error="Esta celda se generará automaticamente por lo que no se puede modificar. Si ha eliminado el contenido de esta celda por error, utilice el boton de deshacer." sqref="F7">
      <formula1>12314234123.4123</formula1>
    </dataValidation>
  </dataValidations>
  <hyperlinks>
    <hyperlink ref="A22" location="'A.4. Ppto. Personal CA'!N2" display="[6] Máximo 14 mensualidades para un período de 12 meses."/>
    <hyperlink ref="A24" location="'A.4. Ppto. Personal CA'!P2" display="[8] El resultado a consignarse en esta columna debe ser igual a (salario mensual bruto imputado al proyecto) x (número de mensualidades de salario imputadas para el proyecto) + (seguridad social mensual a cargo de la entidad imputada al proyecto) x (número de mensualidades de seguridad social imputadas al proyecto)."/>
    <hyperlink ref="A25" r:id="rId1" display="_ftnref8"/>
    <hyperlink ref="A28" location="'A.4. Ppto. Personal CA'!A5" display="[12] Que realiza su trabajo de forma permanente en Extremadura. "/>
    <hyperlink ref="A30" location="'A.4. Ppto. Personal CA'!A7" display="[14] Personal de la entidad beneficiaria sometido a la legislación laboral española que presta sus servicios en el país donde se ejecuta la intervención. "/>
    <hyperlink ref="A23" location="'A.4. Ppto. Personal CA'!O2" display="[7] Máximo 12 mensualidades para un período de 12 meses."/>
    <hyperlink ref="A31" location="'A.4. Ppto. Personal CA'!A8" display="[15] Gastos derivados del cumplimiento del RD 519/2006, de 28 de abril por el que se establece el Estatuto de los cooperantes. Estos gastos no computarán para el límite de retribución mensual bruta. Añadir tantas filas como complementos distintos haya."/>
    <hyperlink ref="A32" location="'A.4. Ppto. Personal CA'!B8" display="[16] Indicar el tipo de complemento al que se refiere (Ej. vivienda, seguro, etc.)."/>
    <hyperlink ref="A19" location="'A.4. Ppto. Personal CA'!D2" display="[3] Debe contener el importe de Seguridad Social que la entidad abona mensualmente por cada trabajador/a."/>
    <hyperlink ref="Q18" location="'A.4. Ppto. Personal PC'!A21" display="AEXCID [11]"/>
    <hyperlink ref="A34" location="'A.4. Ppto. Personal CA'!A14" display="[18] Rellenar tantas filas como número de voluntarios tenga el proyecto."/>
    <hyperlink ref="A33" location="'A.4. Ppto. Personal CA'!A11" display="[17] Gastos derivados del personal voluntario de la entidad beneficiaria y sus socias en agrupación cuando participen en el proyecto."/>
    <hyperlink ref="A21" location="'A.4. Ppto. Personal CA'!J2" display="[5] La suma de las 4 columnas debe ser igual a (total seguridad social mensual a cargo de la entidad) x (% de dedicación de jornada laboral al proyecto). Deberá imputarse de manera proporcional al salario bruto imputado a cada financiador."/>
    <hyperlink ref="A20" location="'A.4. Ppto. Personal CA'!F2" display="[4] La suma de las 4 columnas debe ser igual a  (total salario bruto mensual) x (% de dedicación de jornada laboral medio al proyecto)."/>
    <hyperlink ref="A18" location="'A.4. Ppto. Personal CA'!C2" display="[2] Debe contener el salario bruto total que la entidad abona mensualmente al trabajador/a. "/>
    <hyperlink ref="Q13" location="'A.4. Ppto. Personal PC'!A21" display="AEXCID [11]"/>
    <hyperlink ref="A4" location="'A.4. Ppto. Personal CA'!A27" display="PERSONAL LOCAL [11]"/>
    <hyperlink ref="A2:A3" location="'A.4. Ppto. Personal CA'!A17" display="TIPO DE RECURSOS HUMANOS IMPLICADOS EN LA EJECUCIÓN DEL PROYECTO [1]"/>
    <hyperlink ref="C2:C3" location="'A.4. Ppto. Personal CA'!A18" display="TOTAL SALARIO MENSUAL BRUTO [2]"/>
    <hyperlink ref="D2:D3" location="'A.4. Ppto. Personal CA'!A19" display="TOTAL SEGURIDAD SOCIAL MENSUAL A CARGO DE LA ENTIDAD [3]"/>
    <hyperlink ref="F2:I2" location="'A.4. Ppto. Personal CA'!A20" display="SALARIO MENSUAL BRUTO IMPUTADO AL PROYECTO [4]"/>
    <hyperlink ref="J2:M2" location="'A.4. Ppto. Personal CA'!A21" display="SEGURIDAD SOCIAL MENSUAL A CARGO DE LA ENTIDAD IMPUTADA AL PROYECTO [5]"/>
    <hyperlink ref="F3" location="'A.4. Ppto. Personal CA'!A25" display="AEXCID [9]"/>
    <hyperlink ref="I3" location="'A.4. Ppto. Personal CA'!A26" display="OTROS (Especificar) [10]"/>
    <hyperlink ref="M3" location="'A.4. Ppto. Personal CA'!A26" display="OTROS (Especificar) [10]"/>
    <hyperlink ref="N2:N3" location="'A.4. Ppto. Personal CA'!A22" display="Nº DE MENSUALIDADES DE SALARIO IMPUTADAS AL PROYECTO [6]"/>
    <hyperlink ref="O2:O3" location="'A.4. Ppto. Personal CA'!A23" display="Nº DE MENSUALIDADES DE SEGURIDAD SOCIAL IMPUTADAS AL PROYECTO [7]"/>
    <hyperlink ref="P2:P3" location="'A.4. Ppto. Personal CA'!A24" display="TOTAL GASTOS DE PERSONAL [8]"/>
    <hyperlink ref="Q3" location="'A.4. Ppto. Personal PC'!A27" display="AEXCID [11]"/>
    <hyperlink ref="A5" location="'A.4. Ppto. Personal CA'!A28" display="PERSONAL EN SEDE EN EXTREMADURA [12]"/>
    <hyperlink ref="A6" location="'A.4. Ppto. Personal CA'!A29" display="PERSONAL BECADO [13]"/>
    <hyperlink ref="A7" location="'A.4. Ppto. Personal CA'!A30" display="PERSONAL EXPATRIADO [14]"/>
    <hyperlink ref="A8" location="'A.4. Ppto. Personal CA'!A31" display="COMPLEMENTOS PERSONAL EXPATRIADO [15]"/>
    <hyperlink ref="B8:E8" location="'A.4. Ppto. Personal CA'!A32" display="Tipo de complemento [16] "/>
    <hyperlink ref="A11:T11" location="'A.4. Ppto. Personal CA'!A33" display="GASTOS PERSONAL VOLUNTARIO [17]"/>
    <hyperlink ref="A14" location="'A.4. Ppto. Personal CA'!A34" display="VOLUNTARIO 1 [18]"/>
    <hyperlink ref="A15" location="'A.4. Ppto. Personal CA'!A34" display="VOLUNTARIO 2  [18]"/>
    <hyperlink ref="B12:D12" location="'A.4. Ppto. Personal CA'!A35" display="Gastos Seguro [19]"/>
    <hyperlink ref="A17" location="'A.4. Ppto. Personal CA'!A2" display="[1] Tantas filas por cada tipo de recursos humanos, como trabajadores/as distintos/as  vayan a intervenir en la ejecución del proyecto."/>
    <hyperlink ref="A25:T25" location="'A.4. Ppto. Personal CA'!F3" display="'A.4. Ppto. Personal CA'!F3"/>
    <hyperlink ref="A26" location="'A.4. Ppto. Personal CA'!I3" display="[10] Añadir tantas columnas como cofinanciadores distintos tenga el proyecto."/>
    <hyperlink ref="A27" location="'A.4. Ppto. Personal CA'!A4" display="[11] Personal sometido a la legislación laboral del país donde se ejecuta la intervención."/>
    <hyperlink ref="A29" location="'A.4. Ppto. Personal CA'!A6" display="[13] Personal con relación contractual con la entidad beneficiaria o socio local."/>
    <hyperlink ref="A35" location="'A.4. Ppto. Personal CA'!B12" display="[19] Se podrán incluir gastos de pólizas de seguro de accidentes, enfermedad y responsabilidad civil, siendo éste último obligatorio."/>
  </hyperlinks>
  <printOptions/>
  <pageMargins left="0.25" right="0.25" top="0.75" bottom="0.75" header="0.3" footer="0.3"/>
  <pageSetup horizontalDpi="600" verticalDpi="600" orientation="landscape" paperSize="9" scale="5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Nuria Seller Alvarez</cp:lastModifiedBy>
  <cp:lastPrinted>2020-11-05T07:53:58Z</cp:lastPrinted>
  <dcterms:created xsi:type="dcterms:W3CDTF">2016-03-08T11:49:04Z</dcterms:created>
  <dcterms:modified xsi:type="dcterms:W3CDTF">2024-06-05T10:00:25Z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